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シングルス申込" sheetId="1" r:id="rId1"/>
    <sheet name="データシート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<sst xmlns="http://schemas.openxmlformats.org/spreadsheetml/2006/main" count="74" uniqueCount="52">
  <si>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r>
      <t>第７１回 中央区民体育大会テニス大会　</t>
    </r>
    <r>
      <rPr>
        <b/>
        <u val="double"/>
        <sz val="16"/>
        <color indexed="19"/>
        <rFont val="ＭＳ Ｐ明朝"/>
        <family val="1"/>
      </rPr>
      <t>シングルス</t>
    </r>
    <r>
      <rPr>
        <b/>
        <sz val="16"/>
        <color indexed="19"/>
        <rFont val="ＭＳ Ｐ明朝"/>
        <family val="1"/>
      </rPr>
      <t>　申込用紙</t>
    </r>
  </si>
  <si>
    <t>団体No.</t>
  </si>
  <si>
    <t>チーム名</t>
  </si>
  <si>
    <t>コールの時に分かりやすいように
簡易なチーム名をつけてください</t>
  </si>
  <si>
    <t>申込責任者</t>
  </si>
  <si>
    <t>メールアドレス</t>
  </si>
  <si>
    <t>連絡先</t>
  </si>
  <si>
    <t>〒</t>
  </si>
  <si>
    <t>（会社名、所属部課）</t>
  </si>
  <si>
    <t>連絡先 TEL</t>
  </si>
  <si>
    <t>No.</t>
  </si>
  <si>
    <t>ベテラン</t>
  </si>
  <si>
    <t>ジュニア</t>
  </si>
  <si>
    <t>氏　　名</t>
  </si>
  <si>
    <t>在住</t>
  </si>
  <si>
    <t>勤学</t>
  </si>
  <si>
    <t>連　　盟</t>
  </si>
  <si>
    <t>新規
登録</t>
  </si>
  <si>
    <t>連絡先 TEL</t>
  </si>
  <si>
    <t>出場可能
曜日</t>
  </si>
  <si>
    <t>事務
使用</t>
  </si>
  <si>
    <t>登録番号</t>
  </si>
  <si>
    <t>男子シングルス</t>
  </si>
  <si>
    <t>ベテランのみ</t>
  </si>
  <si>
    <t>土</t>
  </si>
  <si>
    <t>日</t>
  </si>
  <si>
    <t>女子シングルス</t>
  </si>
  <si>
    <t>＊該当する区分にチェックマーク</t>
  </si>
  <si>
    <t>＊連盟登録者は登録番号を記入　　　　＊ベテランの部出場者は西暦生年月日を記入</t>
  </si>
  <si>
    <t>＊中央区在住者は住所と連絡先TEL、　在勤者は勤務先名称及所属部署,所在地と連絡先TEL、　　在学者は学校名と連絡先TELを記入</t>
  </si>
  <si>
    <r>
      <t xml:space="preserve">  住所または所在地</t>
    </r>
    <r>
      <rPr>
        <b/>
        <sz val="12"/>
        <color indexed="9"/>
        <rFont val="ＭＳ Ｐ明朝"/>
        <family val="1"/>
      </rPr>
      <t xml:space="preserve"> </t>
    </r>
    <r>
      <rPr>
        <b/>
        <sz val="6"/>
        <color indexed="9"/>
        <rFont val="ＭＳ Ｐ明朝"/>
        <family val="1"/>
      </rPr>
      <t>.</t>
    </r>
    <r>
      <rPr>
        <b/>
        <sz val="12"/>
        <color indexed="9"/>
        <rFont val="ＭＳ Ｐ明朝"/>
        <family val="1"/>
      </rPr>
      <t xml:space="preserve">　 </t>
    </r>
  </si>
  <si>
    <r>
      <t>　勤務先名（学校名）</t>
    </r>
    <r>
      <rPr>
        <b/>
        <sz val="12"/>
        <color indexed="9"/>
        <rFont val="ＭＳ Ｐ明朝"/>
        <family val="1"/>
      </rPr>
      <t>　</t>
    </r>
    <r>
      <rPr>
        <b/>
        <sz val="6"/>
        <color indexed="9"/>
        <rFont val="ＭＳ Ｐ明朝"/>
        <family val="1"/>
      </rPr>
      <t>.</t>
    </r>
  </si>
  <si>
    <t>団体番号</t>
  </si>
  <si>
    <t>チーム名</t>
  </si>
  <si>
    <t>男子</t>
  </si>
  <si>
    <t>女子</t>
  </si>
  <si>
    <t>土曜</t>
  </si>
  <si>
    <t>日曜</t>
  </si>
  <si>
    <t>住所・所在地A</t>
  </si>
  <si>
    <t>No,</t>
  </si>
  <si>
    <t>ベテラン</t>
  </si>
  <si>
    <t>ジュニア</t>
  </si>
  <si>
    <t>勤務先名</t>
  </si>
  <si>
    <t>連絡先tel</t>
  </si>
  <si>
    <t>生年月日</t>
  </si>
  <si>
    <t>番号</t>
  </si>
  <si>
    <t>新規</t>
  </si>
  <si>
    <t>氏名</t>
  </si>
  <si>
    <t>在住</t>
  </si>
  <si>
    <t>在勤</t>
  </si>
  <si>
    <t>生年月日</t>
  </si>
  <si>
    <t xml:space="preserve"> 19   /   /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</si>
</sst>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82">
    <font>
      <sz val="12"/>
      <color theme="1"/>
      <name val="ＭＳ Ｐ明朝"/>
      <family val="1"/>
    </font>
    <font>
      <sz val="11"/>
      <color indexed="8"/>
      <name val="游ゴシック"/>
      <family val="3"/>
    </font>
    <font>
      <b/>
      <sz val="16"/>
      <color indexed="19"/>
      <name val="ＭＳ Ｐ明朝"/>
      <family val="1"/>
    </font>
    <font>
      <b/>
      <u val="double"/>
      <sz val="16"/>
      <color indexed="19"/>
      <name val="ＭＳ Ｐ明朝"/>
      <family val="1"/>
    </font>
    <font>
      <sz val="6"/>
      <name val="ＭＳ Ｐ明朝"/>
      <family val="1"/>
    </font>
    <font>
      <sz val="6"/>
      <name val="Osaka"/>
      <family val="3"/>
    </font>
    <font>
      <b/>
      <sz val="18"/>
      <name val="ＭＳ Ｐ明朝"/>
      <family val="1"/>
    </font>
    <font>
      <sz val="16"/>
      <name val="ＭＳ ゴシック"/>
      <family val="3"/>
    </font>
    <font>
      <sz val="16"/>
      <name val="ＭＳ Ｐ明朝"/>
      <family val="1"/>
    </font>
    <font>
      <sz val="12"/>
      <color indexed="19"/>
      <name val="ＭＳ Ｐ明朝"/>
      <family val="1"/>
    </font>
    <font>
      <sz val="14"/>
      <name val="ＭＳ Ｐ明朝"/>
      <family val="1"/>
    </font>
    <font>
      <b/>
      <sz val="12"/>
      <color indexed="19"/>
      <name val="ＭＳ Ｐ明朝"/>
      <family val="1"/>
    </font>
    <font>
      <u val="single"/>
      <sz val="12"/>
      <color indexed="30"/>
      <name val="Osaka"/>
      <family val="3"/>
    </font>
    <font>
      <sz val="14"/>
      <name val="ＭＳ 明朝"/>
      <family val="1"/>
    </font>
    <font>
      <sz val="16"/>
      <color indexed="19"/>
      <name val="ＭＳ Ｐ明朝"/>
      <family val="1"/>
    </font>
    <font>
      <b/>
      <sz val="14"/>
      <color indexed="19"/>
      <name val="ＭＳ Ｐ明朝"/>
      <family val="1"/>
    </font>
    <font>
      <sz val="14"/>
      <name val="ＭＳ ゴシック"/>
      <family val="3"/>
    </font>
    <font>
      <sz val="11"/>
      <color indexed="19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color indexed="19"/>
      <name val="ＭＳ Ｐ明朝"/>
      <family val="1"/>
    </font>
    <font>
      <b/>
      <sz val="14"/>
      <name val="ＭＳ Ｐ明朝"/>
      <family val="1"/>
    </font>
    <font>
      <b/>
      <sz val="14"/>
      <color indexed="18"/>
      <name val="ＭＳ Ｐ明朝"/>
      <family val="1"/>
    </font>
    <font>
      <b/>
      <sz val="12"/>
      <color indexed="1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color indexed="57"/>
      <name val="ＭＳ Ｐ明朝"/>
      <family val="1"/>
    </font>
    <font>
      <sz val="18"/>
      <name val="ＭＳ Ｐ明朝"/>
      <family val="1"/>
    </font>
    <font>
      <b/>
      <sz val="12"/>
      <color indexed="57"/>
      <name val="ＭＳ Ｐ明朝"/>
      <family val="1"/>
    </font>
    <font>
      <b/>
      <sz val="11"/>
      <name val="ＭＳ Ｐ明朝"/>
      <family val="1"/>
    </font>
    <font>
      <sz val="11"/>
      <color indexed="19"/>
      <name val="ＭＳ Ｐ明朝"/>
      <family val="1"/>
    </font>
    <font>
      <b/>
      <sz val="10"/>
      <color indexed="19"/>
      <name val="ＭＳ Ｐ明朝"/>
      <family val="1"/>
    </font>
    <font>
      <b/>
      <sz val="12"/>
      <color indexed="9"/>
      <name val="ＭＳ Ｐ明朝"/>
      <family val="1"/>
    </font>
    <font>
      <b/>
      <sz val="6"/>
      <color indexed="9"/>
      <name val="ＭＳ Ｐ明朝"/>
      <family val="1"/>
    </font>
    <font>
      <sz val="12"/>
      <color indexed="8"/>
      <name val="ＭＳ Ｐ明朝"/>
      <family val="1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7" tint="-0.4999699890613556"/>
      <name val="ＭＳ Ｐ明朝"/>
      <family val="1"/>
    </font>
    <font>
      <b/>
      <sz val="12"/>
      <color theme="7" tint="-0.4999699890613556"/>
      <name val="ＭＳ Ｐ明朝"/>
      <family val="1"/>
    </font>
    <font>
      <b/>
      <sz val="11"/>
      <color theme="7" tint="-0.4999699890613556"/>
      <name val="ＭＳ Ｐ明朝"/>
      <family val="1"/>
    </font>
    <font>
      <b/>
      <sz val="14"/>
      <color rgb="FF000080"/>
      <name val="ＭＳ Ｐ明朝"/>
      <family val="1"/>
    </font>
    <font>
      <b/>
      <sz val="12"/>
      <color rgb="FF000080"/>
      <name val="ＭＳ Ｐ明朝"/>
      <family val="1"/>
    </font>
    <font>
      <b/>
      <sz val="14"/>
      <color theme="9" tint="-0.4999699890613556"/>
      <name val="ＭＳ Ｐ明朝"/>
      <family val="1"/>
    </font>
    <font>
      <b/>
      <sz val="12"/>
      <color theme="9" tint="-0.4999699890613556"/>
      <name val="ＭＳ Ｐ明朝"/>
      <family val="1"/>
    </font>
    <font>
      <sz val="16"/>
      <color theme="7" tint="-0.4999699890613556"/>
      <name val="ＭＳ Ｐ明朝"/>
      <family val="1"/>
    </font>
    <font>
      <b/>
      <sz val="16"/>
      <color theme="7" tint="-0.4999699890613556"/>
      <name val="ＭＳ Ｐ明朝"/>
      <family val="1"/>
    </font>
    <font>
      <sz val="11"/>
      <color theme="7" tint="-0.4999699890613556"/>
      <name val="ＭＳ Ｐゴシック"/>
      <family val="3"/>
    </font>
    <font>
      <sz val="12"/>
      <color theme="7" tint="-0.4999699890613556"/>
      <name val="ＭＳ Ｐ明朝"/>
      <family val="1"/>
    </font>
    <font>
      <b/>
      <sz val="10"/>
      <color theme="7" tint="-0.4999699890613556"/>
      <name val="ＭＳ Ｐ明朝"/>
      <family val="1"/>
    </font>
    <font>
      <sz val="11"/>
      <color theme="7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7" tint="-0.4999699890613556"/>
      </left>
      <right/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/>
    </border>
    <border>
      <left style="thin">
        <color theme="7" tint="-0.4999699890613556"/>
      </left>
      <right style="thin">
        <color theme="7" tint="-0.4999699890613556"/>
      </right>
      <top/>
      <bottom style="thin">
        <color theme="7" tint="-0.4999699890613556"/>
      </bottom>
    </border>
    <border>
      <left style="thin"/>
      <right/>
      <top/>
      <bottom/>
    </border>
    <border>
      <left style="thin">
        <color theme="7" tint="-0.4999699890613556"/>
      </left>
      <right style="thin">
        <color theme="7" tint="-0.4999699890613556"/>
      </right>
      <top/>
      <bottom/>
    </border>
    <border>
      <left/>
      <right/>
      <top style="thin">
        <color theme="7" tint="-0.4999699890613556"/>
      </top>
      <bottom style="thin">
        <color theme="7" tint="-0.4999699890613556"/>
      </bottom>
    </border>
    <border>
      <left/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/>
    </border>
    <border>
      <left style="thin">
        <color theme="7" tint="-0.4999699890613556"/>
      </left>
      <right style="thin">
        <color theme="7" tint="-0.4999699890613556"/>
      </right>
      <top style="thin"/>
      <bottom style="thin">
        <color theme="7" tint="-0.4999699890613556"/>
      </bottom>
    </border>
    <border>
      <left style="thin">
        <color theme="7" tint="-0.4999699890613556"/>
      </left>
      <right style="thin">
        <color theme="9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9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/>
      <right style="thin">
        <color theme="9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9" tint="-0.4999699890613556"/>
      </left>
      <right/>
      <top style="thin">
        <color theme="7" tint="-0.4999699890613556"/>
      </top>
      <bottom style="thin">
        <color theme="7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69" fillId="33" borderId="10" xfId="0" applyFont="1" applyFill="1" applyBorder="1" applyAlignment="1">
      <alignment vertical="center"/>
    </xf>
    <xf numFmtId="0" fontId="70" fillId="33" borderId="11" xfId="0" applyFont="1" applyFill="1" applyBorder="1" applyAlignment="1">
      <alignment horizontal="distributed"/>
    </xf>
    <xf numFmtId="0" fontId="71" fillId="33" borderId="12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distributed" vertical="center"/>
    </xf>
    <xf numFmtId="0" fontId="21" fillId="33" borderId="13" xfId="0" applyFont="1" applyFill="1" applyBorder="1" applyAlignment="1">
      <alignment horizontal="left" vertical="center" indent="1"/>
    </xf>
    <xf numFmtId="0" fontId="21" fillId="33" borderId="0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 indent="1"/>
    </xf>
    <xf numFmtId="0" fontId="21" fillId="33" borderId="0" xfId="0" applyFont="1" applyFill="1" applyBorder="1" applyAlignment="1">
      <alignment horizontal="left" vertical="center" indent="1"/>
    </xf>
    <xf numFmtId="0" fontId="71" fillId="33" borderId="11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textRotation="255"/>
    </xf>
    <xf numFmtId="0" fontId="21" fillId="33" borderId="11" xfId="0" applyFont="1" applyFill="1" applyBorder="1" applyAlignment="1">
      <alignment horizontal="left" vertical="center" indent="1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 indent="1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7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right"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177" fontId="0" fillId="3" borderId="0" xfId="0" applyNumberFormat="1" applyFill="1" applyAlignment="1" applyProtection="1">
      <alignment vertical="center"/>
      <protection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left" vertical="center"/>
    </xf>
    <xf numFmtId="176" fontId="25" fillId="33" borderId="11" xfId="0" applyNumberFormat="1" applyFont="1" applyFill="1" applyBorder="1" applyAlignment="1" applyProtection="1">
      <alignment horizontal="center" vertical="center"/>
      <protection locked="0"/>
    </xf>
    <xf numFmtId="176" fontId="25" fillId="33" borderId="12" xfId="0" applyNumberFormat="1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left" vertical="center" indent="1" shrinkToFit="1"/>
      <protection locked="0"/>
    </xf>
    <xf numFmtId="0" fontId="10" fillId="33" borderId="12" xfId="0" applyFont="1" applyFill="1" applyBorder="1" applyAlignment="1" applyProtection="1">
      <alignment horizontal="left" vertical="center" inden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1" xfId="0" applyNumberFormat="1" applyFont="1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 applyProtection="1">
      <alignment horizontal="center" vertical="center"/>
      <protection locked="0"/>
    </xf>
    <xf numFmtId="176" fontId="25" fillId="33" borderId="14" xfId="0" applyNumberFormat="1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7" fillId="33" borderId="10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6" fillId="33" borderId="15" xfId="0" applyFont="1" applyFill="1" applyBorder="1" applyAlignment="1">
      <alignment/>
    </xf>
    <xf numFmtId="0" fontId="16" fillId="33" borderId="15" xfId="0" applyFont="1" applyFill="1" applyBorder="1" applyAlignment="1" applyProtection="1">
      <alignment vertical="center"/>
      <protection locked="0"/>
    </xf>
    <xf numFmtId="0" fontId="7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vertical="center"/>
      <protection locked="0"/>
    </xf>
    <xf numFmtId="0" fontId="69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 indent="1"/>
      <protection locked="0"/>
    </xf>
    <xf numFmtId="0" fontId="10" fillId="33" borderId="15" xfId="0" applyFont="1" applyFill="1" applyBorder="1" applyAlignment="1" applyProtection="1">
      <alignment horizontal="left" vertical="center" indent="1"/>
      <protection locked="0"/>
    </xf>
    <xf numFmtId="0" fontId="10" fillId="33" borderId="16" xfId="0" applyFont="1" applyFill="1" applyBorder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 horizontal="left" vertical="center" indent="1" shrinkToFi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10" fillId="33" borderId="16" xfId="0" applyNumberFormat="1" applyFont="1" applyFill="1" applyBorder="1" applyAlignment="1" applyProtection="1">
      <alignment horizontal="left" vertical="center" indent="1"/>
      <protection locked="0"/>
    </xf>
    <xf numFmtId="0" fontId="19" fillId="33" borderId="0" xfId="0" applyFont="1" applyFill="1" applyBorder="1" applyAlignment="1">
      <alignment/>
    </xf>
    <xf numFmtId="0" fontId="70" fillId="33" borderId="17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vertical="center" textRotation="255"/>
    </xf>
    <xf numFmtId="0" fontId="70" fillId="33" borderId="12" xfId="0" applyFont="1" applyFill="1" applyBorder="1" applyAlignment="1">
      <alignment vertical="center" textRotation="255"/>
    </xf>
    <xf numFmtId="0" fontId="80" fillId="33" borderId="12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7" fillId="33" borderId="19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1" fillId="33" borderId="22" xfId="0" applyFont="1" applyFill="1" applyBorder="1" applyAlignment="1">
      <alignment horizontal="center" vertical="top" wrapText="1"/>
    </xf>
    <xf numFmtId="0" fontId="81" fillId="33" borderId="20" xfId="0" applyFont="1" applyFill="1" applyBorder="1" applyAlignment="1">
      <alignment horizontal="center" vertical="top" wrapText="1"/>
    </xf>
    <xf numFmtId="0" fontId="81" fillId="33" borderId="21" xfId="0" applyFont="1" applyFill="1" applyBorder="1" applyAlignment="1">
      <alignment horizontal="center" vertical="top" wrapText="1"/>
    </xf>
    <xf numFmtId="0" fontId="77" fillId="33" borderId="16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56" fillId="33" borderId="15" xfId="43" applyFill="1" applyBorder="1" applyAlignment="1" applyProtection="1">
      <alignment horizontal="left" vertical="center" indent="1"/>
      <protection locked="0"/>
    </xf>
    <xf numFmtId="0" fontId="13" fillId="33" borderId="15" xfId="0" applyFont="1" applyFill="1" applyBorder="1" applyAlignment="1" applyProtection="1">
      <alignment horizontal="left" vertical="center" indent="1"/>
      <protection locked="0"/>
    </xf>
    <xf numFmtId="0" fontId="13" fillId="33" borderId="16" xfId="0" applyFont="1" applyFill="1" applyBorder="1" applyAlignment="1" applyProtection="1">
      <alignment horizontal="left" vertical="center" indent="1"/>
      <protection locked="0"/>
    </xf>
    <xf numFmtId="0" fontId="70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E3" sqref="E3:F3"/>
    </sheetView>
  </sheetViews>
  <sheetFormatPr defaultColWidth="9.00390625" defaultRowHeight="14.25"/>
  <cols>
    <col min="1" max="1" width="4.50390625" style="0" customWidth="1"/>
    <col min="2" max="3" width="4.125" style="0" customWidth="1"/>
    <col min="4" max="4" width="7.00390625" style="0" customWidth="1"/>
    <col min="5" max="5" width="3.625" style="0" customWidth="1"/>
    <col min="6" max="6" width="11.75390625" style="0" customWidth="1"/>
    <col min="7" max="8" width="4.125" style="0" customWidth="1"/>
    <col min="9" max="9" width="11.125" style="0" customWidth="1"/>
    <col min="10" max="10" width="4.125" style="0" customWidth="1"/>
    <col min="11" max="11" width="32.625" style="0" customWidth="1"/>
    <col min="12" max="12" width="14.625" style="0" customWidth="1"/>
    <col min="13" max="13" width="12.375" style="0" customWidth="1"/>
    <col min="14" max="15" width="4.125" style="0" customWidth="1"/>
    <col min="16" max="16" width="6.50390625" style="0" customWidth="1"/>
  </cols>
  <sheetData>
    <row r="1" spans="1:16" ht="24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28.5" customHeight="1">
      <c r="A3" s="105" t="s">
        <v>1</v>
      </c>
      <c r="B3" s="106"/>
      <c r="C3" s="106"/>
      <c r="D3" s="107"/>
      <c r="E3" s="108"/>
      <c r="F3" s="109"/>
      <c r="G3" s="105" t="s">
        <v>2</v>
      </c>
      <c r="H3" s="106"/>
      <c r="I3" s="107"/>
      <c r="J3" s="110"/>
      <c r="K3" s="111"/>
      <c r="L3" s="112"/>
      <c r="M3" s="113" t="s">
        <v>3</v>
      </c>
      <c r="N3" s="114"/>
      <c r="O3" s="114"/>
      <c r="P3" s="115"/>
    </row>
    <row r="4" spans="1:16" ht="28.5" customHeight="1">
      <c r="A4" s="74" t="s">
        <v>4</v>
      </c>
      <c r="B4" s="75"/>
      <c r="C4" s="75"/>
      <c r="D4" s="116"/>
      <c r="E4" s="86"/>
      <c r="F4" s="86"/>
      <c r="G4" s="86"/>
      <c r="H4" s="86"/>
      <c r="I4" s="117" t="s">
        <v>5</v>
      </c>
      <c r="J4" s="118"/>
      <c r="K4" s="119"/>
      <c r="L4" s="120"/>
      <c r="M4" s="120"/>
      <c r="N4" s="120"/>
      <c r="O4" s="120"/>
      <c r="P4" s="121"/>
    </row>
    <row r="5" spans="1:16" ht="28.5" customHeight="1">
      <c r="A5" s="74" t="s">
        <v>6</v>
      </c>
      <c r="B5" s="75"/>
      <c r="C5" s="75"/>
      <c r="D5" s="76"/>
      <c r="E5" s="1" t="s">
        <v>7</v>
      </c>
      <c r="F5" s="79"/>
      <c r="G5" s="79"/>
      <c r="H5" s="80" t="s">
        <v>8</v>
      </c>
      <c r="I5" s="80"/>
      <c r="J5" s="81"/>
      <c r="K5" s="81"/>
      <c r="L5" s="82"/>
      <c r="M5" s="83" t="s">
        <v>9</v>
      </c>
      <c r="N5" s="83"/>
      <c r="O5" s="83"/>
      <c r="P5" s="84"/>
    </row>
    <row r="6" spans="1:16" ht="28.5" customHeight="1">
      <c r="A6" s="77"/>
      <c r="B6" s="78"/>
      <c r="C6" s="78"/>
      <c r="D6" s="76"/>
      <c r="E6" s="85"/>
      <c r="F6" s="86"/>
      <c r="G6" s="86"/>
      <c r="H6" s="86"/>
      <c r="I6" s="86"/>
      <c r="J6" s="86"/>
      <c r="K6" s="86"/>
      <c r="L6" s="87"/>
      <c r="M6" s="90"/>
      <c r="N6" s="91"/>
      <c r="O6" s="91"/>
      <c r="P6" s="92"/>
    </row>
    <row r="7" spans="1:16" ht="9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5" customHeight="1">
      <c r="A8" s="94" t="s">
        <v>10</v>
      </c>
      <c r="B8" s="96" t="s">
        <v>11</v>
      </c>
      <c r="C8" s="96" t="s">
        <v>12</v>
      </c>
      <c r="D8" s="98" t="s">
        <v>13</v>
      </c>
      <c r="E8" s="98"/>
      <c r="F8" s="98"/>
      <c r="G8" s="100" t="s">
        <v>14</v>
      </c>
      <c r="H8" s="100" t="s">
        <v>15</v>
      </c>
      <c r="I8" s="12" t="s">
        <v>16</v>
      </c>
      <c r="J8" s="96" t="s">
        <v>17</v>
      </c>
      <c r="K8" s="2" t="s">
        <v>30</v>
      </c>
      <c r="L8" s="98" t="s">
        <v>18</v>
      </c>
      <c r="M8" s="52" t="s">
        <v>50</v>
      </c>
      <c r="N8" s="96" t="s">
        <v>19</v>
      </c>
      <c r="O8" s="96"/>
      <c r="P8" s="122" t="s">
        <v>20</v>
      </c>
    </row>
    <row r="9" spans="1:16" ht="15" customHeight="1">
      <c r="A9" s="95"/>
      <c r="B9" s="97"/>
      <c r="C9" s="97"/>
      <c r="D9" s="99"/>
      <c r="E9" s="99"/>
      <c r="F9" s="99"/>
      <c r="G9" s="101"/>
      <c r="H9" s="101"/>
      <c r="I9" s="3" t="s">
        <v>21</v>
      </c>
      <c r="J9" s="102"/>
      <c r="K9" s="4" t="s">
        <v>31</v>
      </c>
      <c r="L9" s="99"/>
      <c r="M9" s="53" t="s">
        <v>51</v>
      </c>
      <c r="N9" s="97"/>
      <c r="O9" s="97"/>
      <c r="P9" s="99"/>
    </row>
    <row r="10" spans="1:16" ht="27.75" customHeight="1">
      <c r="A10" s="5"/>
      <c r="B10" s="6"/>
      <c r="C10" s="6"/>
      <c r="D10" s="7" t="s">
        <v>22</v>
      </c>
      <c r="E10" s="8"/>
      <c r="F10" s="8"/>
      <c r="G10" s="9"/>
      <c r="H10" s="10"/>
      <c r="I10" s="10"/>
      <c r="J10" s="10"/>
      <c r="K10" s="10"/>
      <c r="L10" s="11"/>
      <c r="M10" s="12" t="s">
        <v>23</v>
      </c>
      <c r="N10" s="13" t="s">
        <v>24</v>
      </c>
      <c r="O10" s="13" t="s">
        <v>25</v>
      </c>
      <c r="P10" s="14"/>
    </row>
    <row r="11" spans="1:16" ht="14.25" customHeight="1">
      <c r="A11" s="70">
        <v>1</v>
      </c>
      <c r="B11" s="56"/>
      <c r="C11" s="56"/>
      <c r="D11" s="64"/>
      <c r="E11" s="64"/>
      <c r="F11" s="64"/>
      <c r="G11" s="56"/>
      <c r="H11" s="56"/>
      <c r="I11" s="66"/>
      <c r="J11" s="56"/>
      <c r="K11" s="15"/>
      <c r="L11" s="68"/>
      <c r="M11" s="54"/>
      <c r="N11" s="56"/>
      <c r="O11" s="56"/>
      <c r="P11" s="61"/>
    </row>
    <row r="12" spans="1:16" ht="14.25" customHeight="1">
      <c r="A12" s="62"/>
      <c r="B12" s="73"/>
      <c r="C12" s="73"/>
      <c r="D12" s="88"/>
      <c r="E12" s="88"/>
      <c r="F12" s="88"/>
      <c r="G12" s="73"/>
      <c r="H12" s="73"/>
      <c r="I12" s="89"/>
      <c r="J12" s="73"/>
      <c r="K12" s="16"/>
      <c r="L12" s="71"/>
      <c r="M12" s="72"/>
      <c r="N12" s="73"/>
      <c r="O12" s="73"/>
      <c r="P12" s="58"/>
    </row>
    <row r="13" spans="1:16" ht="14.25" customHeight="1">
      <c r="A13" s="70">
        <v>2</v>
      </c>
      <c r="B13" s="56"/>
      <c r="C13" s="56"/>
      <c r="D13" s="64"/>
      <c r="E13" s="64"/>
      <c r="F13" s="64"/>
      <c r="G13" s="56"/>
      <c r="H13" s="56"/>
      <c r="I13" s="66"/>
      <c r="J13" s="56"/>
      <c r="K13" s="15"/>
      <c r="L13" s="68"/>
      <c r="M13" s="54"/>
      <c r="N13" s="56"/>
      <c r="O13" s="56"/>
      <c r="P13" s="61"/>
    </row>
    <row r="14" spans="1:16" ht="14.25" customHeight="1">
      <c r="A14" s="63"/>
      <c r="B14" s="57"/>
      <c r="C14" s="57"/>
      <c r="D14" s="65"/>
      <c r="E14" s="65"/>
      <c r="F14" s="65"/>
      <c r="G14" s="57"/>
      <c r="H14" s="57"/>
      <c r="I14" s="67"/>
      <c r="J14" s="57"/>
      <c r="K14" s="17"/>
      <c r="L14" s="69"/>
      <c r="M14" s="55"/>
      <c r="N14" s="57"/>
      <c r="O14" s="57"/>
      <c r="P14" s="59"/>
    </row>
    <row r="15" spans="1:16" ht="14.25" customHeight="1">
      <c r="A15" s="62">
        <v>3</v>
      </c>
      <c r="B15" s="56"/>
      <c r="C15" s="56"/>
      <c r="D15" s="64"/>
      <c r="E15" s="64"/>
      <c r="F15" s="64"/>
      <c r="G15" s="56"/>
      <c r="H15" s="56"/>
      <c r="I15" s="66"/>
      <c r="J15" s="56"/>
      <c r="K15" s="15"/>
      <c r="L15" s="68"/>
      <c r="M15" s="54"/>
      <c r="N15" s="56"/>
      <c r="O15" s="56"/>
      <c r="P15" s="58"/>
    </row>
    <row r="16" spans="1:16" ht="14.25" customHeight="1">
      <c r="A16" s="62"/>
      <c r="B16" s="57"/>
      <c r="C16" s="57"/>
      <c r="D16" s="65"/>
      <c r="E16" s="65"/>
      <c r="F16" s="65"/>
      <c r="G16" s="57"/>
      <c r="H16" s="57"/>
      <c r="I16" s="67"/>
      <c r="J16" s="57"/>
      <c r="K16" s="17"/>
      <c r="L16" s="69"/>
      <c r="M16" s="55"/>
      <c r="N16" s="57"/>
      <c r="O16" s="57"/>
      <c r="P16" s="58"/>
    </row>
    <row r="17" spans="1:16" ht="14.25" customHeight="1">
      <c r="A17" s="70">
        <v>4</v>
      </c>
      <c r="B17" s="56"/>
      <c r="C17" s="56"/>
      <c r="D17" s="64"/>
      <c r="E17" s="64"/>
      <c r="F17" s="64"/>
      <c r="G17" s="56"/>
      <c r="H17" s="56"/>
      <c r="I17" s="66"/>
      <c r="J17" s="56"/>
      <c r="K17" s="15"/>
      <c r="L17" s="68"/>
      <c r="M17" s="54"/>
      <c r="N17" s="56"/>
      <c r="O17" s="56"/>
      <c r="P17" s="61"/>
    </row>
    <row r="18" spans="1:16" ht="14.25" customHeight="1">
      <c r="A18" s="63"/>
      <c r="B18" s="57"/>
      <c r="C18" s="57"/>
      <c r="D18" s="65"/>
      <c r="E18" s="65"/>
      <c r="F18" s="65"/>
      <c r="G18" s="57"/>
      <c r="H18" s="57"/>
      <c r="I18" s="67"/>
      <c r="J18" s="57"/>
      <c r="K18" s="17"/>
      <c r="L18" s="69"/>
      <c r="M18" s="55"/>
      <c r="N18" s="57"/>
      <c r="O18" s="57"/>
      <c r="P18" s="59"/>
    </row>
    <row r="19" spans="1:16" ht="14.25" customHeight="1">
      <c r="A19" s="62">
        <v>5</v>
      </c>
      <c r="B19" s="56"/>
      <c r="C19" s="56"/>
      <c r="D19" s="64"/>
      <c r="E19" s="64"/>
      <c r="F19" s="64"/>
      <c r="G19" s="56"/>
      <c r="H19" s="56"/>
      <c r="I19" s="66"/>
      <c r="J19" s="56"/>
      <c r="K19" s="15"/>
      <c r="L19" s="68"/>
      <c r="M19" s="54"/>
      <c r="N19" s="56"/>
      <c r="O19" s="56"/>
      <c r="P19" s="58"/>
    </row>
    <row r="20" spans="1:16" ht="14.25" customHeight="1">
      <c r="A20" s="62"/>
      <c r="B20" s="57"/>
      <c r="C20" s="57"/>
      <c r="D20" s="65"/>
      <c r="E20" s="65"/>
      <c r="F20" s="65"/>
      <c r="G20" s="57"/>
      <c r="H20" s="57"/>
      <c r="I20" s="67"/>
      <c r="J20" s="57"/>
      <c r="K20" s="17"/>
      <c r="L20" s="69"/>
      <c r="M20" s="55"/>
      <c r="N20" s="57"/>
      <c r="O20" s="57"/>
      <c r="P20" s="58"/>
    </row>
    <row r="21" spans="1:16" ht="14.25" customHeight="1">
      <c r="A21" s="70">
        <v>6</v>
      </c>
      <c r="B21" s="56"/>
      <c r="C21" s="56"/>
      <c r="D21" s="64"/>
      <c r="E21" s="64"/>
      <c r="F21" s="64"/>
      <c r="G21" s="56"/>
      <c r="H21" s="56"/>
      <c r="I21" s="66"/>
      <c r="J21" s="56"/>
      <c r="K21" s="15"/>
      <c r="L21" s="68"/>
      <c r="M21" s="54"/>
      <c r="N21" s="56"/>
      <c r="O21" s="56"/>
      <c r="P21" s="61"/>
    </row>
    <row r="22" spans="1:16" ht="14.25" customHeight="1">
      <c r="A22" s="63"/>
      <c r="B22" s="57"/>
      <c r="C22" s="57"/>
      <c r="D22" s="65"/>
      <c r="E22" s="65"/>
      <c r="F22" s="65"/>
      <c r="G22" s="57"/>
      <c r="H22" s="57"/>
      <c r="I22" s="67"/>
      <c r="J22" s="57"/>
      <c r="K22" s="17"/>
      <c r="L22" s="69"/>
      <c r="M22" s="55"/>
      <c r="N22" s="57"/>
      <c r="O22" s="57"/>
      <c r="P22" s="59"/>
    </row>
    <row r="23" spans="1:16" ht="14.25" customHeight="1">
      <c r="A23" s="62">
        <v>7</v>
      </c>
      <c r="B23" s="56"/>
      <c r="C23" s="56"/>
      <c r="D23" s="64"/>
      <c r="E23" s="64"/>
      <c r="F23" s="64"/>
      <c r="G23" s="56"/>
      <c r="H23" s="56"/>
      <c r="I23" s="66"/>
      <c r="J23" s="56"/>
      <c r="K23" s="15"/>
      <c r="L23" s="68"/>
      <c r="M23" s="54"/>
      <c r="N23" s="56"/>
      <c r="O23" s="56"/>
      <c r="P23" s="58"/>
    </row>
    <row r="24" spans="1:16" ht="14.25" customHeight="1">
      <c r="A24" s="63"/>
      <c r="B24" s="57"/>
      <c r="C24" s="57"/>
      <c r="D24" s="65"/>
      <c r="E24" s="65"/>
      <c r="F24" s="65"/>
      <c r="G24" s="57"/>
      <c r="H24" s="57"/>
      <c r="I24" s="67"/>
      <c r="J24" s="57"/>
      <c r="K24" s="17"/>
      <c r="L24" s="69"/>
      <c r="M24" s="55"/>
      <c r="N24" s="57"/>
      <c r="O24" s="57"/>
      <c r="P24" s="59"/>
    </row>
    <row r="25" spans="1:16" ht="27.75" customHeight="1">
      <c r="A25" s="18"/>
      <c r="B25" s="19"/>
      <c r="C25" s="19"/>
      <c r="D25" s="20" t="s">
        <v>26</v>
      </c>
      <c r="E25" s="21"/>
      <c r="F25" s="21"/>
      <c r="G25" s="19"/>
      <c r="H25" s="19"/>
      <c r="I25" s="22"/>
      <c r="J25" s="19"/>
      <c r="K25" s="23"/>
      <c r="L25" s="24"/>
      <c r="M25" s="25"/>
      <c r="N25" s="26"/>
      <c r="O25" s="26"/>
      <c r="P25" s="27"/>
    </row>
    <row r="26" spans="1:16" ht="14.25" customHeight="1">
      <c r="A26" s="70">
        <v>1</v>
      </c>
      <c r="B26" s="56"/>
      <c r="C26" s="56"/>
      <c r="D26" s="64"/>
      <c r="E26" s="64"/>
      <c r="F26" s="64"/>
      <c r="G26" s="56"/>
      <c r="H26" s="56"/>
      <c r="I26" s="66"/>
      <c r="J26" s="56"/>
      <c r="K26" s="15"/>
      <c r="L26" s="68"/>
      <c r="M26" s="54"/>
      <c r="N26" s="56"/>
      <c r="O26" s="56"/>
      <c r="P26" s="61"/>
    </row>
    <row r="27" spans="1:16" ht="14.25" customHeight="1">
      <c r="A27" s="62"/>
      <c r="B27" s="57"/>
      <c r="C27" s="57"/>
      <c r="D27" s="65"/>
      <c r="E27" s="65"/>
      <c r="F27" s="65"/>
      <c r="G27" s="57"/>
      <c r="H27" s="57"/>
      <c r="I27" s="67"/>
      <c r="J27" s="57"/>
      <c r="K27" s="17"/>
      <c r="L27" s="69"/>
      <c r="M27" s="55"/>
      <c r="N27" s="57"/>
      <c r="O27" s="57"/>
      <c r="P27" s="58"/>
    </row>
    <row r="28" spans="1:16" ht="14.25" customHeight="1">
      <c r="A28" s="70">
        <v>2</v>
      </c>
      <c r="B28" s="56"/>
      <c r="C28" s="56"/>
      <c r="D28" s="64"/>
      <c r="E28" s="64"/>
      <c r="F28" s="64"/>
      <c r="G28" s="56"/>
      <c r="H28" s="56"/>
      <c r="I28" s="66"/>
      <c r="J28" s="56"/>
      <c r="K28" s="15"/>
      <c r="L28" s="68"/>
      <c r="M28" s="54"/>
      <c r="N28" s="56"/>
      <c r="O28" s="56"/>
      <c r="P28" s="61"/>
    </row>
    <row r="29" spans="1:16" ht="14.25" customHeight="1">
      <c r="A29" s="63"/>
      <c r="B29" s="57"/>
      <c r="C29" s="57"/>
      <c r="D29" s="65"/>
      <c r="E29" s="65"/>
      <c r="F29" s="65"/>
      <c r="G29" s="57"/>
      <c r="H29" s="57"/>
      <c r="I29" s="67"/>
      <c r="J29" s="57"/>
      <c r="K29" s="17"/>
      <c r="L29" s="69"/>
      <c r="M29" s="55"/>
      <c r="N29" s="57"/>
      <c r="O29" s="57"/>
      <c r="P29" s="59"/>
    </row>
    <row r="30" spans="1:16" ht="14.25" customHeight="1">
      <c r="A30" s="70">
        <v>3</v>
      </c>
      <c r="B30" s="56"/>
      <c r="C30" s="56"/>
      <c r="D30" s="64"/>
      <c r="E30" s="64"/>
      <c r="F30" s="64"/>
      <c r="G30" s="56"/>
      <c r="H30" s="56"/>
      <c r="I30" s="66"/>
      <c r="J30" s="56"/>
      <c r="K30" s="15"/>
      <c r="L30" s="68"/>
      <c r="M30" s="54"/>
      <c r="N30" s="56"/>
      <c r="O30" s="56"/>
      <c r="P30" s="61"/>
    </row>
    <row r="31" spans="1:16" ht="14.25" customHeight="1">
      <c r="A31" s="63"/>
      <c r="B31" s="57"/>
      <c r="C31" s="57"/>
      <c r="D31" s="65"/>
      <c r="E31" s="65"/>
      <c r="F31" s="65"/>
      <c r="G31" s="57"/>
      <c r="H31" s="57"/>
      <c r="I31" s="67"/>
      <c r="J31" s="57"/>
      <c r="K31" s="17"/>
      <c r="L31" s="69"/>
      <c r="M31" s="55"/>
      <c r="N31" s="57"/>
      <c r="O31" s="57"/>
      <c r="P31" s="59"/>
    </row>
    <row r="32" spans="1:16" ht="14.25" customHeight="1">
      <c r="A32" s="62">
        <v>4</v>
      </c>
      <c r="B32" s="56"/>
      <c r="C32" s="56"/>
      <c r="D32" s="64"/>
      <c r="E32" s="64"/>
      <c r="F32" s="64"/>
      <c r="G32" s="56"/>
      <c r="H32" s="56"/>
      <c r="I32" s="66"/>
      <c r="J32" s="56"/>
      <c r="K32" s="15"/>
      <c r="L32" s="68"/>
      <c r="M32" s="54"/>
      <c r="N32" s="56"/>
      <c r="O32" s="56"/>
      <c r="P32" s="58"/>
    </row>
    <row r="33" spans="1:16" ht="14.25" customHeight="1">
      <c r="A33" s="63"/>
      <c r="B33" s="57"/>
      <c r="C33" s="57"/>
      <c r="D33" s="65"/>
      <c r="E33" s="65"/>
      <c r="F33" s="65"/>
      <c r="G33" s="57"/>
      <c r="H33" s="57"/>
      <c r="I33" s="67"/>
      <c r="J33" s="57"/>
      <c r="K33" s="17"/>
      <c r="L33" s="69"/>
      <c r="M33" s="55"/>
      <c r="N33" s="57"/>
      <c r="O33" s="57"/>
      <c r="P33" s="59"/>
    </row>
    <row r="34" spans="1:16" ht="7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" customHeight="1">
      <c r="A35" s="28"/>
      <c r="B35" s="29" t="s">
        <v>27</v>
      </c>
      <c r="C35" s="28"/>
      <c r="D35" s="30"/>
      <c r="E35" s="30"/>
      <c r="F35" s="30"/>
      <c r="G35" s="30"/>
      <c r="H35" s="29" t="s">
        <v>28</v>
      </c>
      <c r="I35" s="31"/>
      <c r="J35" s="28"/>
      <c r="K35" s="30"/>
      <c r="L35" s="30"/>
      <c r="M35" s="30"/>
      <c r="N35" s="30"/>
      <c r="O35" s="30"/>
      <c r="P35" s="30"/>
    </row>
    <row r="36" spans="1:16" ht="7.5" customHeight="1">
      <c r="A36" s="30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5" customHeight="1">
      <c r="A37" s="28"/>
      <c r="B37" s="33" t="s">
        <v>29</v>
      </c>
      <c r="C37" s="28"/>
      <c r="D37" s="34"/>
      <c r="E37" s="34"/>
      <c r="F37" s="34"/>
      <c r="G37" s="35"/>
      <c r="H37" s="34"/>
      <c r="I37" s="34"/>
      <c r="J37" s="34"/>
      <c r="K37" s="35"/>
      <c r="L37" s="34"/>
      <c r="M37" s="34"/>
      <c r="N37" s="34"/>
      <c r="O37" s="34"/>
      <c r="P37" s="34"/>
    </row>
  </sheetData>
  <sheetProtection sheet="1" selectLockedCells="1"/>
  <mergeCells count="173">
    <mergeCell ref="G8:G9"/>
    <mergeCell ref="H8:H9"/>
    <mergeCell ref="J8:J9"/>
    <mergeCell ref="L8:L9"/>
    <mergeCell ref="J11:J12"/>
    <mergeCell ref="A1:P1"/>
    <mergeCell ref="A2:P2"/>
    <mergeCell ref="A3:D3"/>
    <mergeCell ref="E3:F3"/>
    <mergeCell ref="G3:I3"/>
    <mergeCell ref="J3:L3"/>
    <mergeCell ref="M3:P3"/>
    <mergeCell ref="A4:D4"/>
    <mergeCell ref="E4:H4"/>
    <mergeCell ref="I4:J4"/>
    <mergeCell ref="K4:P4"/>
    <mergeCell ref="O11:O12"/>
    <mergeCell ref="P11:P12"/>
    <mergeCell ref="N8:O9"/>
    <mergeCell ref="P8:P9"/>
    <mergeCell ref="P13:P14"/>
    <mergeCell ref="A5:D6"/>
    <mergeCell ref="F5:G5"/>
    <mergeCell ref="H5:I5"/>
    <mergeCell ref="J5:L5"/>
    <mergeCell ref="M5:P5"/>
    <mergeCell ref="E6:L6"/>
    <mergeCell ref="A11:A12"/>
    <mergeCell ref="B11:B12"/>
    <mergeCell ref="C11:C12"/>
    <mergeCell ref="D11:F12"/>
    <mergeCell ref="G11:G12"/>
    <mergeCell ref="H11:H12"/>
    <mergeCell ref="I11:I12"/>
    <mergeCell ref="M6:P6"/>
    <mergeCell ref="A7:P7"/>
    <mergeCell ref="A8:A9"/>
    <mergeCell ref="B8:B9"/>
    <mergeCell ref="C8:C9"/>
    <mergeCell ref="O13:O14"/>
    <mergeCell ref="A13:A14"/>
    <mergeCell ref="B13:B14"/>
    <mergeCell ref="C13:C14"/>
    <mergeCell ref="D8:F9"/>
    <mergeCell ref="D15:F16"/>
    <mergeCell ref="G15:G16"/>
    <mergeCell ref="H15:H16"/>
    <mergeCell ref="I15:I16"/>
    <mergeCell ref="J15:J16"/>
    <mergeCell ref="L15:L16"/>
    <mergeCell ref="L11:L12"/>
    <mergeCell ref="M11:M12"/>
    <mergeCell ref="N11:N12"/>
    <mergeCell ref="I13:I14"/>
    <mergeCell ref="J13:J14"/>
    <mergeCell ref="L13:L14"/>
    <mergeCell ref="M13:M14"/>
    <mergeCell ref="N13:N14"/>
    <mergeCell ref="D13:F14"/>
    <mergeCell ref="G13:G14"/>
    <mergeCell ref="H13:H14"/>
    <mergeCell ref="H19:H20"/>
    <mergeCell ref="I19:I20"/>
    <mergeCell ref="J19:J20"/>
    <mergeCell ref="L19:L20"/>
    <mergeCell ref="M15:M16"/>
    <mergeCell ref="N15:N16"/>
    <mergeCell ref="O15:O16"/>
    <mergeCell ref="P15:P16"/>
    <mergeCell ref="A17:A18"/>
    <mergeCell ref="B17:B18"/>
    <mergeCell ref="C17:C18"/>
    <mergeCell ref="D17:F18"/>
    <mergeCell ref="G17:G18"/>
    <mergeCell ref="H17:H18"/>
    <mergeCell ref="P17:P18"/>
    <mergeCell ref="I17:I18"/>
    <mergeCell ref="J17:J18"/>
    <mergeCell ref="L17:L18"/>
    <mergeCell ref="M17:M18"/>
    <mergeCell ref="N17:N18"/>
    <mergeCell ref="O17:O18"/>
    <mergeCell ref="A15:A16"/>
    <mergeCell ref="B15:B16"/>
    <mergeCell ref="C15:C16"/>
    <mergeCell ref="J23:J24"/>
    <mergeCell ref="L23:L24"/>
    <mergeCell ref="M19:M20"/>
    <mergeCell ref="N19:N20"/>
    <mergeCell ref="O19:O20"/>
    <mergeCell ref="P19:P20"/>
    <mergeCell ref="A21:A22"/>
    <mergeCell ref="B21:B22"/>
    <mergeCell ref="C21:C22"/>
    <mergeCell ref="D21:F22"/>
    <mergeCell ref="G21:G22"/>
    <mergeCell ref="H21:H22"/>
    <mergeCell ref="P21:P22"/>
    <mergeCell ref="I21:I22"/>
    <mergeCell ref="J21:J22"/>
    <mergeCell ref="L21:L22"/>
    <mergeCell ref="M21:M22"/>
    <mergeCell ref="N21:N22"/>
    <mergeCell ref="O21:O22"/>
    <mergeCell ref="A19:A20"/>
    <mergeCell ref="B19:B20"/>
    <mergeCell ref="C19:C20"/>
    <mergeCell ref="D19:F20"/>
    <mergeCell ref="G19:G20"/>
    <mergeCell ref="M23:M24"/>
    <mergeCell ref="N23:N24"/>
    <mergeCell ref="O23:O24"/>
    <mergeCell ref="P23:P24"/>
    <mergeCell ref="A26:A27"/>
    <mergeCell ref="B26:B27"/>
    <mergeCell ref="C26:C27"/>
    <mergeCell ref="D26:F27"/>
    <mergeCell ref="G26:G27"/>
    <mergeCell ref="H26:H27"/>
    <mergeCell ref="P26:P27"/>
    <mergeCell ref="I26:I27"/>
    <mergeCell ref="J26:J27"/>
    <mergeCell ref="L26:L27"/>
    <mergeCell ref="M26:M27"/>
    <mergeCell ref="N26:N27"/>
    <mergeCell ref="O26:O27"/>
    <mergeCell ref="A23:A24"/>
    <mergeCell ref="B23:B24"/>
    <mergeCell ref="C23:C24"/>
    <mergeCell ref="D23:F24"/>
    <mergeCell ref="G23:G24"/>
    <mergeCell ref="H23:H24"/>
    <mergeCell ref="I23:I24"/>
    <mergeCell ref="M28:M29"/>
    <mergeCell ref="N28:N29"/>
    <mergeCell ref="O28:O29"/>
    <mergeCell ref="P28:P29"/>
    <mergeCell ref="A30:A31"/>
    <mergeCell ref="B30:B31"/>
    <mergeCell ref="C30:C31"/>
    <mergeCell ref="D30:F31"/>
    <mergeCell ref="G30:G31"/>
    <mergeCell ref="H30:H31"/>
    <mergeCell ref="A28:A29"/>
    <mergeCell ref="B28:B29"/>
    <mergeCell ref="C28:C29"/>
    <mergeCell ref="D28:F29"/>
    <mergeCell ref="G28:G29"/>
    <mergeCell ref="H28:H29"/>
    <mergeCell ref="I28:I29"/>
    <mergeCell ref="J28:J29"/>
    <mergeCell ref="L28:L29"/>
    <mergeCell ref="M32:M33"/>
    <mergeCell ref="N32:N33"/>
    <mergeCell ref="O32:O33"/>
    <mergeCell ref="P32:P33"/>
    <mergeCell ref="A34:P34"/>
    <mergeCell ref="P30:P31"/>
    <mergeCell ref="A32:A33"/>
    <mergeCell ref="B32:B33"/>
    <mergeCell ref="C32:C33"/>
    <mergeCell ref="D32:F33"/>
    <mergeCell ref="G32:G33"/>
    <mergeCell ref="H32:H33"/>
    <mergeCell ref="I32:I33"/>
    <mergeCell ref="J32:J33"/>
    <mergeCell ref="L32:L33"/>
    <mergeCell ref="I30:I31"/>
    <mergeCell ref="J30:J31"/>
    <mergeCell ref="L30:L31"/>
    <mergeCell ref="M30:M31"/>
    <mergeCell ref="N30:N31"/>
    <mergeCell ref="O30:O31"/>
  </mergeCells>
  <printOptions/>
  <pageMargins left="0.31496062992125984" right="0" top="0.1968503937007874" bottom="0" header="0" footer="0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8.75390625" style="0" customWidth="1"/>
    <col min="2" max="2" width="12.75390625" style="0" customWidth="1"/>
    <col min="3" max="4" width="6.625" style="0" customWidth="1"/>
    <col min="5" max="5" width="4.50390625" style="0" bestFit="1" customWidth="1"/>
    <col min="6" max="9" width="6.625" style="0" customWidth="1"/>
    <col min="10" max="10" width="6.875" style="0" customWidth="1"/>
    <col min="11" max="11" width="6.625" style="0" customWidth="1"/>
    <col min="13" max="14" width="6.625" style="0" customWidth="1"/>
    <col min="15" max="15" width="12.25390625" style="0" customWidth="1"/>
    <col min="16" max="16" width="11.125" style="0" customWidth="1"/>
    <col min="17" max="17" width="11.25390625" style="0" customWidth="1"/>
    <col min="18" max="18" width="11.625" style="0" bestFit="1" customWidth="1"/>
    <col min="19" max="25" width="9.00390625" style="0" hidden="1" customWidth="1"/>
    <col min="27" max="27" width="3.125" style="0" customWidth="1"/>
    <col min="28" max="28" width="8.00390625" style="0" customWidth="1"/>
    <col min="30" max="31" width="5.50390625" style="0" bestFit="1" customWidth="1"/>
    <col min="32" max="32" width="4.50390625" style="0" bestFit="1" customWidth="1"/>
    <col min="33" max="34" width="6.00390625" style="0" customWidth="1"/>
    <col min="35" max="36" width="5.50390625" style="0" bestFit="1" customWidth="1"/>
    <col min="37" max="37" width="8.125" style="0" customWidth="1"/>
    <col min="38" max="38" width="5.50390625" style="0" bestFit="1" customWidth="1"/>
    <col min="39" max="39" width="14.75390625" style="0" customWidth="1"/>
    <col min="40" max="41" width="5.50390625" style="0" bestFit="1" customWidth="1"/>
    <col min="42" max="42" width="11.625" style="0" bestFit="1" customWidth="1"/>
    <col min="43" max="43" width="3.50390625" style="0" customWidth="1"/>
  </cols>
  <sheetData>
    <row r="1" spans="1:43" ht="14.25">
      <c r="A1" s="36" t="s">
        <v>32</v>
      </c>
      <c r="B1" s="36" t="s">
        <v>33</v>
      </c>
      <c r="C1" s="36" t="s">
        <v>34</v>
      </c>
      <c r="D1" s="36" t="s">
        <v>35</v>
      </c>
      <c r="E1" s="36" t="s">
        <v>39</v>
      </c>
      <c r="F1" s="36" t="s">
        <v>40</v>
      </c>
      <c r="G1" s="36" t="s">
        <v>41</v>
      </c>
      <c r="H1" s="36" t="s">
        <v>36</v>
      </c>
      <c r="I1" s="36" t="s">
        <v>37</v>
      </c>
      <c r="J1" s="36" t="s">
        <v>45</v>
      </c>
      <c r="K1" s="36" t="s">
        <v>46</v>
      </c>
      <c r="L1" s="36" t="s">
        <v>47</v>
      </c>
      <c r="M1" s="36" t="s">
        <v>48</v>
      </c>
      <c r="N1" s="36" t="s">
        <v>49</v>
      </c>
      <c r="O1" s="36" t="s">
        <v>38</v>
      </c>
      <c r="P1" s="36" t="s">
        <v>42</v>
      </c>
      <c r="Q1" s="36" t="s">
        <v>43</v>
      </c>
      <c r="R1" s="36" t="s">
        <v>44</v>
      </c>
      <c r="S1" s="36" t="s">
        <v>40</v>
      </c>
      <c r="T1" s="36" t="s">
        <v>41</v>
      </c>
      <c r="U1" s="36" t="s">
        <v>36</v>
      </c>
      <c r="V1" s="36" t="s">
        <v>37</v>
      </c>
      <c r="W1" s="36" t="s">
        <v>46</v>
      </c>
      <c r="X1" s="36" t="s">
        <v>48</v>
      </c>
      <c r="Y1" s="36" t="s">
        <v>49</v>
      </c>
      <c r="Z1" s="36"/>
      <c r="AA1" s="40"/>
      <c r="AB1" s="36" t="s">
        <v>32</v>
      </c>
      <c r="AC1" s="36" t="s">
        <v>33</v>
      </c>
      <c r="AD1" s="36" t="s">
        <v>34</v>
      </c>
      <c r="AE1" s="36" t="s">
        <v>35</v>
      </c>
      <c r="AF1" s="36" t="s">
        <v>39</v>
      </c>
      <c r="AG1" s="36" t="s">
        <v>40</v>
      </c>
      <c r="AH1" s="36" t="s">
        <v>41</v>
      </c>
      <c r="AI1" s="36" t="s">
        <v>36</v>
      </c>
      <c r="AJ1" s="36" t="s">
        <v>37</v>
      </c>
      <c r="AK1" s="36" t="s">
        <v>45</v>
      </c>
      <c r="AL1" s="36" t="s">
        <v>46</v>
      </c>
      <c r="AM1" s="36" t="s">
        <v>47</v>
      </c>
      <c r="AN1" s="36" t="s">
        <v>48</v>
      </c>
      <c r="AO1" s="36" t="s">
        <v>49</v>
      </c>
      <c r="AP1" s="36" t="s">
        <v>44</v>
      </c>
      <c r="AQ1" s="39"/>
    </row>
    <row r="2" spans="27:43" ht="14.25"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27.75" customHeight="1">
      <c r="A3" s="37">
        <f>IF(OR('シングルス申込'!$E$3="",'シングルス申込'!$D$11=""),"",'シングルス申込'!$E$3)</f>
      </c>
      <c r="B3" s="37">
        <f>IF(OR('シングルス申込'!$J$3="",'シングルス申込'!$D$11=""),"",'シングルス申込'!$J$3)</f>
      </c>
      <c r="C3" s="37">
        <f>IF('シングルス申込'!$D$11="","",TRUE)</f>
      </c>
      <c r="D3" s="37">
        <f>IF('シングルス申込'!$D$11="","",FALSE)</f>
      </c>
      <c r="E3" s="38">
        <f>IF('シングルス申込'!$D$11="","",'シングルス申込'!A11)</f>
      </c>
      <c r="F3" s="41">
        <f>IF('シングルス申込'!$D$11="","",S3)</f>
      </c>
      <c r="G3" s="41">
        <f>IF('シングルス申込'!$D$11="","",T3)</f>
      </c>
      <c r="H3" s="41">
        <f>IF('シングルス申込'!$D$11="","",U3)</f>
      </c>
      <c r="I3" s="41">
        <f>IF('シングルス申込'!$D$11="","",V3)</f>
      </c>
      <c r="J3" s="41">
        <f>IF(OR('シングルス申込'!$D$11="",'シングルス申込'!I11=""),"",'シングルス申込'!I11)</f>
      </c>
      <c r="K3" s="41">
        <f>IF('シングルス申込'!$D$11="","",W3)</f>
      </c>
      <c r="L3" s="42">
        <f>IF('シングルス申込'!$D$11="","",'シングルス申込'!$D$11)</f>
      </c>
      <c r="M3" s="41">
        <f>IF('シングルス申込'!$D$11="","",X3)</f>
      </c>
      <c r="N3" s="41">
        <f>IF('シングルス申込'!$D$11="","",Y3)</f>
      </c>
      <c r="O3" s="43">
        <f>IF(OR('シングルス申込'!$D$11="",'シングルス申込'!K11=""),"",'シングルス申込'!K11)</f>
      </c>
      <c r="P3" s="43">
        <f>IF(OR('シングルス申込'!$D$11="",'シングルス申込'!K12=""),"",'シングルス申込'!K12)</f>
      </c>
      <c r="Q3" s="44">
        <f>IF(OR('シングルス申込'!$D$11="",'シングルス申込'!L11=""),"",'シングルス申込'!L11)</f>
      </c>
      <c r="R3" s="45">
        <f>IF('シングルス申込'!M11="","",IF(F3=TRUE,'シングルス申込'!M11,""))</f>
      </c>
      <c r="S3" s="37" t="b">
        <v>0</v>
      </c>
      <c r="T3" s="37" t="b">
        <v>0</v>
      </c>
      <c r="U3" s="37" t="b">
        <v>0</v>
      </c>
      <c r="V3" s="37" t="b">
        <v>0</v>
      </c>
      <c r="W3" s="37" t="b">
        <v>0</v>
      </c>
      <c r="X3" s="37" t="b">
        <v>0</v>
      </c>
      <c r="Y3" s="37" t="b">
        <v>0</v>
      </c>
      <c r="AA3" s="39"/>
      <c r="AB3" s="48">
        <f>IF(OR('シングルス申込'!$E$3="",'シングルス申込'!$D$11=""),"",VALUE(A3))</f>
      </c>
      <c r="AC3" s="46">
        <f aca="true" t="shared" si="0" ref="AC3:AC9">B3</f>
      </c>
      <c r="AD3" s="41">
        <f>IF(C3=TRUE,"M","")</f>
      </c>
      <c r="AE3" s="46"/>
      <c r="AF3" s="49">
        <f>E3</f>
      </c>
      <c r="AG3" s="49">
        <f>IF(F3=TRUE,1,"")</f>
      </c>
      <c r="AH3" s="49">
        <f>IF(G3=TRUE,1,"")</f>
      </c>
      <c r="AI3" s="49">
        <f>IF(H3=TRUE,1,"")</f>
      </c>
      <c r="AJ3" s="49">
        <f>IF(I3=TRUE,1,"")</f>
      </c>
      <c r="AK3" s="49">
        <f>IF(J3="","",VALUE(J3))</f>
      </c>
      <c r="AL3" s="49">
        <f>IF(K3=TRUE,1,"")</f>
      </c>
      <c r="AM3" s="42">
        <f>L3</f>
      </c>
      <c r="AN3" s="49">
        <f>IF(M3=TRUE,1,"")</f>
      </c>
      <c r="AO3" s="49">
        <f>IF(N3=TRUE,1,"")</f>
      </c>
      <c r="AP3" s="47">
        <f>R3</f>
      </c>
      <c r="AQ3" s="39"/>
    </row>
    <row r="4" spans="1:43" ht="27.75" customHeight="1">
      <c r="A4" s="37">
        <f>IF(OR('シングルス申込'!$E$3="",'シングルス申込'!$D$13=""),"",'シングルス申込'!$E$3)</f>
      </c>
      <c r="B4" s="37">
        <f>IF(OR('シングルス申込'!$J$3="",'シングルス申込'!$D$13=""),"",'シングルス申込'!$J$3)</f>
      </c>
      <c r="C4" s="37">
        <f>IF('シングルス申込'!$D$13="","",TRUE)</f>
      </c>
      <c r="D4" s="37">
        <f>IF('シングルス申込'!$D$13="","",FALSE)</f>
      </c>
      <c r="E4" s="38">
        <f>IF('シングルス申込'!$D$13="","",'シングルス申込'!A13)</f>
      </c>
      <c r="F4" s="41">
        <f>IF('シングルス申込'!$D$13="","",S4)</f>
      </c>
      <c r="G4" s="41">
        <f>IF('シングルス申込'!$D$13="","",T4)</f>
      </c>
      <c r="H4" s="41">
        <f>IF('シングルス申込'!$D$13="","",U4)</f>
      </c>
      <c r="I4" s="41">
        <f>IF('シングルス申込'!$D$13="","",V4)</f>
      </c>
      <c r="J4" s="41">
        <f>IF(OR('シングルス申込'!$D$13="",'シングルス申込'!I13=""),"",'シングルス申込'!I13)</f>
      </c>
      <c r="K4" s="41">
        <f>IF('シングルス申込'!$D$13="","",W4)</f>
      </c>
      <c r="L4" s="42">
        <f>IF('シングルス申込'!$D$13="","",'シングルス申込'!$D$13)</f>
      </c>
      <c r="M4" s="41">
        <f>IF('シングルス申込'!$D$13="","",X4)</f>
      </c>
      <c r="N4" s="41">
        <f>IF('シングルス申込'!$D$13="","",Y4)</f>
      </c>
      <c r="O4" s="43">
        <f>IF(OR('シングルス申込'!$D$13="",'シングルス申込'!K13=""),"",'シングルス申込'!K13)</f>
      </c>
      <c r="P4" s="43">
        <f>IF(OR('シングルス申込'!$D$13="",'シングルス申込'!K14=""),"",'シングルス申込'!K14)</f>
      </c>
      <c r="Q4" s="44">
        <f>IF(OR('シングルス申込'!$D$13="",'シングルス申込'!L13=""),"",'シングルス申込'!L13)</f>
      </c>
      <c r="R4" s="45">
        <f>IF('シングルス申込'!M13="","",IF(F4=TRUE,'シングルス申込'!M13,""))</f>
      </c>
      <c r="S4" s="37" t="b">
        <v>0</v>
      </c>
      <c r="T4" s="37" t="b">
        <v>0</v>
      </c>
      <c r="U4" s="37" t="b">
        <v>0</v>
      </c>
      <c r="V4" s="37" t="b">
        <v>0</v>
      </c>
      <c r="W4" s="37" t="b">
        <v>0</v>
      </c>
      <c r="X4" s="37" t="b">
        <v>0</v>
      </c>
      <c r="Y4" s="37" t="b">
        <v>0</v>
      </c>
      <c r="AA4" s="39"/>
      <c r="AB4" s="48">
        <f>IF(OR('シングルス申込'!$E$3="",'シングルス申込'!$D$13=""),"",VALUE(A4))</f>
      </c>
      <c r="AC4" s="46">
        <f t="shared" si="0"/>
      </c>
      <c r="AD4" s="41">
        <f aca="true" t="shared" si="1" ref="AD4:AD9">IF(C4=TRUE,"M","")</f>
      </c>
      <c r="AE4" s="46"/>
      <c r="AF4" s="49">
        <f aca="true" t="shared" si="2" ref="AF4:AF9">E4</f>
      </c>
      <c r="AG4" s="49">
        <f aca="true" t="shared" si="3" ref="AG4:AG9">IF(F4=TRUE,1,"")</f>
      </c>
      <c r="AH4" s="49">
        <f aca="true" t="shared" si="4" ref="AH4:AH9">IF(G4=TRUE,1,"")</f>
      </c>
      <c r="AI4" s="49">
        <f aca="true" t="shared" si="5" ref="AI4:AI9">IF(H4=TRUE,1,"")</f>
      </c>
      <c r="AJ4" s="49">
        <f aca="true" t="shared" si="6" ref="AJ4:AJ9">IF(I4=TRUE,1,"")</f>
      </c>
      <c r="AK4" s="49">
        <f>IF(J4="","",VALUE(J4))</f>
      </c>
      <c r="AL4" s="49">
        <f aca="true" t="shared" si="7" ref="AL4:AL9">IF(K4=TRUE,1,"")</f>
      </c>
      <c r="AM4" s="42">
        <f aca="true" t="shared" si="8" ref="AM4:AM9">L4</f>
      </c>
      <c r="AN4" s="49">
        <f aca="true" t="shared" si="9" ref="AN4:AN9">IF(M4=TRUE,1,"")</f>
      </c>
      <c r="AO4" s="49">
        <f aca="true" t="shared" si="10" ref="AO4:AO9">IF(N4=TRUE,1,"")</f>
      </c>
      <c r="AP4" s="47">
        <f aca="true" t="shared" si="11" ref="AP4:AP9">R4</f>
      </c>
      <c r="AQ4" s="39"/>
    </row>
    <row r="5" spans="1:43" ht="27.75" customHeight="1">
      <c r="A5" s="37">
        <f>IF(OR('シングルス申込'!$E$3="",'シングルス申込'!$D$15=""),"",'シングルス申込'!$E$3)</f>
      </c>
      <c r="B5" s="37">
        <f>IF(OR('シングルス申込'!$J$3="",'シングルス申込'!$D$15=""),"",'シングルス申込'!$J$3)</f>
      </c>
      <c r="C5" s="37">
        <f>IF('シングルス申込'!$D$15="","",TRUE)</f>
      </c>
      <c r="D5" s="37">
        <f>IF('シングルス申込'!$D$15="","",FALSE)</f>
      </c>
      <c r="E5" s="38">
        <f>IF('シングルス申込'!$D$15="","",'シングルス申込'!A15)</f>
      </c>
      <c r="F5" s="41">
        <f>IF('シングルス申込'!$D$15="","",S5)</f>
      </c>
      <c r="G5" s="41">
        <f>IF('シングルス申込'!$D$15="","",T5)</f>
      </c>
      <c r="H5" s="41">
        <f>IF('シングルス申込'!$D$15="","",U5)</f>
      </c>
      <c r="I5" s="41">
        <f>IF('シングルス申込'!$D$15="","",V5)</f>
      </c>
      <c r="J5" s="41">
        <f>IF(OR('シングルス申込'!$D$15="",'シングルス申込'!I15=""),"",'シングルス申込'!I15)</f>
      </c>
      <c r="K5" s="41">
        <f>IF('シングルス申込'!$D$15="","",W5)</f>
      </c>
      <c r="L5" s="42">
        <f>IF('シングルス申込'!$D$15="","",'シングルス申込'!$D$15)</f>
      </c>
      <c r="M5" s="41">
        <f>IF('シングルス申込'!$D$15="","",X5)</f>
      </c>
      <c r="N5" s="41">
        <f>IF('シングルス申込'!$D$15="","",Y5)</f>
      </c>
      <c r="O5" s="43">
        <f>IF(OR('シングルス申込'!$D$15="",'シングルス申込'!K15=""),"",'シングルス申込'!K15)</f>
      </c>
      <c r="P5" s="43">
        <f>IF(OR('シングルス申込'!$D$15="",'シングルス申込'!K16=""),"",'シングルス申込'!K16)</f>
      </c>
      <c r="Q5" s="44">
        <f>IF(OR('シングルス申込'!$D$15="",'シングルス申込'!L15=""),"",'シングルス申込'!L15)</f>
      </c>
      <c r="R5" s="45">
        <f>IF('シングルス申込'!M15="","",IF(F5=TRUE,'シングルス申込'!M15,""))</f>
      </c>
      <c r="S5" s="37" t="b">
        <v>0</v>
      </c>
      <c r="T5" s="37" t="b">
        <v>0</v>
      </c>
      <c r="U5" s="37" t="b">
        <v>0</v>
      </c>
      <c r="V5" s="37" t="b">
        <v>0</v>
      </c>
      <c r="W5" s="37" t="b">
        <v>0</v>
      </c>
      <c r="X5" s="37" t="b">
        <v>0</v>
      </c>
      <c r="Y5" s="37" t="b">
        <v>0</v>
      </c>
      <c r="AA5" s="39"/>
      <c r="AB5" s="48">
        <f>IF(OR('シングルス申込'!$E$3="",'シングルス申込'!$D$15=""),"",VALUE(A5))</f>
      </c>
      <c r="AC5" s="46">
        <f t="shared" si="0"/>
      </c>
      <c r="AD5" s="41">
        <f t="shared" si="1"/>
      </c>
      <c r="AE5" s="46"/>
      <c r="AF5" s="49">
        <f t="shared" si="2"/>
      </c>
      <c r="AG5" s="49">
        <f t="shared" si="3"/>
      </c>
      <c r="AH5" s="49">
        <f t="shared" si="4"/>
      </c>
      <c r="AI5" s="49">
        <f t="shared" si="5"/>
      </c>
      <c r="AJ5" s="49">
        <f t="shared" si="6"/>
      </c>
      <c r="AK5" s="49">
        <f>IF(J5="","",VALUE(J5))</f>
      </c>
      <c r="AL5" s="49">
        <f t="shared" si="7"/>
      </c>
      <c r="AM5" s="42">
        <f t="shared" si="8"/>
      </c>
      <c r="AN5" s="49">
        <f t="shared" si="9"/>
      </c>
      <c r="AO5" s="49">
        <f t="shared" si="10"/>
      </c>
      <c r="AP5" s="47">
        <f t="shared" si="11"/>
      </c>
      <c r="AQ5" s="39"/>
    </row>
    <row r="6" spans="1:43" ht="27.75" customHeight="1">
      <c r="A6" s="37">
        <f>IF(OR('シングルス申込'!$E$3="",'シングルス申込'!$D$17=""),"",'シングルス申込'!$E$3)</f>
      </c>
      <c r="B6" s="37">
        <f>IF(OR('シングルス申込'!$J$3="",'シングルス申込'!$D$17=""),"",'シングルス申込'!$J$3)</f>
      </c>
      <c r="C6" s="37">
        <f>IF('シングルス申込'!$D$17="","",TRUE)</f>
      </c>
      <c r="D6" s="37">
        <f>IF('シングルス申込'!$D$17="","",FALSE)</f>
      </c>
      <c r="E6" s="38">
        <f>IF('シングルス申込'!$D$17="","",'シングルス申込'!A17)</f>
      </c>
      <c r="F6" s="41">
        <f>IF('シングルス申込'!$D$17="","",S6)</f>
      </c>
      <c r="G6" s="41">
        <f>IF('シングルス申込'!$D$17="","",T6)</f>
      </c>
      <c r="H6" s="41">
        <f>IF('シングルス申込'!$D$17="","",U6)</f>
      </c>
      <c r="I6" s="41">
        <f>IF('シングルス申込'!$D$17="","",V6)</f>
      </c>
      <c r="J6" s="41">
        <f>IF(OR('シングルス申込'!$D$17="",'シングルス申込'!I17=""),"",'シングルス申込'!I17)</f>
      </c>
      <c r="K6" s="41">
        <f>IF('シングルス申込'!$D$17="","",W6)</f>
      </c>
      <c r="L6" s="42">
        <f>IF('シングルス申込'!$D$17="","",'シングルス申込'!$D$17)</f>
      </c>
      <c r="M6" s="41">
        <f>IF('シングルス申込'!$D$17="","",X6)</f>
      </c>
      <c r="N6" s="41">
        <f>IF('シングルス申込'!$D$17="","",Y6)</f>
      </c>
      <c r="O6" s="43">
        <f>IF(OR('シングルス申込'!$D$17="",'シングルス申込'!K17=""),"",'シングルス申込'!K17)</f>
      </c>
      <c r="P6" s="43">
        <f>IF(OR('シングルス申込'!$D$17="",'シングルス申込'!K18=""),"",'シングルス申込'!K18)</f>
      </c>
      <c r="Q6" s="44">
        <f>IF(OR('シングルス申込'!$D$17="",'シングルス申込'!L17=""),"",'シングルス申込'!L17)</f>
      </c>
      <c r="R6" s="45">
        <f>IF('シングルス申込'!M17="","",IF(F6=TRUE,'シングルス申込'!M17,""))</f>
      </c>
      <c r="S6" s="37" t="b">
        <v>0</v>
      </c>
      <c r="T6" s="37" t="b">
        <v>0</v>
      </c>
      <c r="U6" s="37" t="b">
        <v>0</v>
      </c>
      <c r="V6" s="37" t="b">
        <v>0</v>
      </c>
      <c r="W6" s="37" t="b">
        <v>0</v>
      </c>
      <c r="X6" s="37" t="b">
        <v>0</v>
      </c>
      <c r="Y6" s="37" t="b">
        <v>0</v>
      </c>
      <c r="AA6" s="39"/>
      <c r="AB6" s="48">
        <f>IF(OR('シングルス申込'!$E$3="",'シングルス申込'!$D$17=""),"",VALUE(A6))</f>
      </c>
      <c r="AC6" s="46">
        <f t="shared" si="0"/>
      </c>
      <c r="AD6" s="41">
        <f t="shared" si="1"/>
      </c>
      <c r="AE6" s="46"/>
      <c r="AF6" s="49">
        <f t="shared" si="2"/>
      </c>
      <c r="AG6" s="49">
        <f t="shared" si="3"/>
      </c>
      <c r="AH6" s="49">
        <f t="shared" si="4"/>
      </c>
      <c r="AI6" s="49">
        <f t="shared" si="5"/>
      </c>
      <c r="AJ6" s="49">
        <f t="shared" si="6"/>
      </c>
      <c r="AK6" s="49">
        <f>IF(J6="","",VALUE(J6))</f>
      </c>
      <c r="AL6" s="49">
        <f t="shared" si="7"/>
      </c>
      <c r="AM6" s="42">
        <f t="shared" si="8"/>
      </c>
      <c r="AN6" s="49">
        <f t="shared" si="9"/>
      </c>
      <c r="AO6" s="49">
        <f t="shared" si="10"/>
      </c>
      <c r="AP6" s="47">
        <f t="shared" si="11"/>
      </c>
      <c r="AQ6" s="39"/>
    </row>
    <row r="7" spans="1:43" ht="27.75" customHeight="1">
      <c r="A7" s="37">
        <f>IF(OR('シングルス申込'!$E$3="",'シングルス申込'!$D$19=""),"",'シングルス申込'!$E$3)</f>
      </c>
      <c r="B7" s="37">
        <f>IF(OR('シングルス申込'!$J$3="",'シングルス申込'!$D$19=""),"",'シングルス申込'!$J$3)</f>
      </c>
      <c r="C7" s="37">
        <f>IF('シングルス申込'!$D$19="","",TRUE)</f>
      </c>
      <c r="D7" s="37">
        <f>IF('シングルス申込'!$D$19="","",FALSE)</f>
      </c>
      <c r="E7" s="38">
        <f>IF('シングルス申込'!$D$19="","",'シングルス申込'!A19)</f>
      </c>
      <c r="F7" s="41">
        <f>IF('シングルス申込'!$D$19="","",S7)</f>
      </c>
      <c r="G7" s="41">
        <f>IF('シングルス申込'!$D$19="","",T7)</f>
      </c>
      <c r="H7" s="41">
        <f>IF('シングルス申込'!$D$19="","",U7)</f>
      </c>
      <c r="I7" s="41">
        <f>IF('シングルス申込'!$D$19="","",V7)</f>
      </c>
      <c r="J7" s="41">
        <f>IF(OR('シングルス申込'!$D$19="",'シングルス申込'!I19=""),"",'シングルス申込'!I19)</f>
      </c>
      <c r="K7" s="41">
        <f>IF('シングルス申込'!$D$19="","",W7)</f>
      </c>
      <c r="L7" s="42">
        <f>IF('シングルス申込'!$D$19="","",'シングルス申込'!$D$19)</f>
      </c>
      <c r="M7" s="41">
        <f>IF('シングルス申込'!$D$19="","",X7)</f>
      </c>
      <c r="N7" s="41">
        <f>IF('シングルス申込'!$D$19="","",Y7)</f>
      </c>
      <c r="O7" s="43">
        <f>IF(OR('シングルス申込'!$D$19="",'シングルス申込'!K19=""),"",'シングルス申込'!K19)</f>
      </c>
      <c r="P7" s="43">
        <f>IF(OR('シングルス申込'!$D$19="",'シングルス申込'!K20=""),"",'シングルス申込'!K20)</f>
      </c>
      <c r="Q7" s="44">
        <f>IF(OR('シングルス申込'!$D$19="",'シングルス申込'!L19=""),"",'シングルス申込'!L19)</f>
      </c>
      <c r="R7" s="45">
        <f>IF('シングルス申込'!M19="","",IF(F7=TRUE,'シングルス申込'!M19,""))</f>
      </c>
      <c r="S7" s="37" t="b">
        <v>0</v>
      </c>
      <c r="T7" s="37" t="b">
        <v>0</v>
      </c>
      <c r="U7" s="37" t="b">
        <v>0</v>
      </c>
      <c r="V7" s="37" t="b">
        <v>0</v>
      </c>
      <c r="W7" s="37" t="b">
        <v>0</v>
      </c>
      <c r="X7" s="37" t="b">
        <v>0</v>
      </c>
      <c r="Y7" s="37" t="b">
        <v>0</v>
      </c>
      <c r="AA7" s="39"/>
      <c r="AB7" s="48">
        <f>IF(OR('シングルス申込'!$E$3="",'シングルス申込'!$D$19=""),"",VALUE(A7))</f>
      </c>
      <c r="AC7" s="46">
        <f t="shared" si="0"/>
      </c>
      <c r="AD7" s="41">
        <f t="shared" si="1"/>
      </c>
      <c r="AE7" s="46"/>
      <c r="AF7" s="49">
        <f t="shared" si="2"/>
      </c>
      <c r="AG7" s="49">
        <f t="shared" si="3"/>
      </c>
      <c r="AH7" s="49">
        <f t="shared" si="4"/>
      </c>
      <c r="AI7" s="49">
        <f t="shared" si="5"/>
      </c>
      <c r="AJ7" s="49">
        <f t="shared" si="6"/>
      </c>
      <c r="AK7" s="49">
        <f>IF(J7="","",VALUE(J7))</f>
      </c>
      <c r="AL7" s="49">
        <f t="shared" si="7"/>
      </c>
      <c r="AM7" s="42">
        <f t="shared" si="8"/>
      </c>
      <c r="AN7" s="49">
        <f t="shared" si="9"/>
      </c>
      <c r="AO7" s="49">
        <f t="shared" si="10"/>
      </c>
      <c r="AP7" s="47">
        <f t="shared" si="11"/>
      </c>
      <c r="AQ7" s="39"/>
    </row>
    <row r="8" spans="1:43" ht="27.75" customHeight="1">
      <c r="A8" s="37">
        <f>IF(OR('シングルス申込'!$E$3="",'シングルス申込'!$D$21=""),"",'シングルス申込'!$E$3)</f>
      </c>
      <c r="B8" s="37">
        <f>IF(OR('シングルス申込'!$J$3="",'シングルス申込'!$D$21=""),"",'シングルス申込'!$J$3)</f>
      </c>
      <c r="C8" s="37">
        <f>IF('シングルス申込'!$D$21="","",TRUE)</f>
      </c>
      <c r="D8" s="37">
        <f>IF('シングルス申込'!$D$21="","",FALSE)</f>
      </c>
      <c r="E8" s="38">
        <f>IF('シングルス申込'!$D$21="","",'シングルス申込'!A21)</f>
      </c>
      <c r="F8" s="41">
        <f>IF('シングルス申込'!$D$21="","",S8)</f>
      </c>
      <c r="G8" s="41">
        <f>IF('シングルス申込'!$D$21="","",T8)</f>
      </c>
      <c r="H8" s="41">
        <f>IF('シングルス申込'!$D$21="","",U8)</f>
      </c>
      <c r="I8" s="41">
        <f>IF('シングルス申込'!$D$21="","",V8)</f>
      </c>
      <c r="J8" s="41">
        <f>IF(OR('シングルス申込'!$D$21="",'シングルス申込'!I21=""),"",'シングルス申込'!I21)</f>
      </c>
      <c r="K8" s="41">
        <f>IF('シングルス申込'!$D$21="","",W8)</f>
      </c>
      <c r="L8" s="42">
        <f>IF('シングルス申込'!$D$21="","",'シングルス申込'!$D$21)</f>
      </c>
      <c r="M8" s="41">
        <f>IF('シングルス申込'!$D$21="","",X8)</f>
      </c>
      <c r="N8" s="41">
        <f>IF('シングルス申込'!$D$21="","",Y8)</f>
      </c>
      <c r="O8" s="43">
        <f>IF(OR('シングルス申込'!$D$21="",'シングルス申込'!K21=""),"",'シングルス申込'!K21)</f>
      </c>
      <c r="P8" s="43">
        <f>IF(OR('シングルス申込'!$D$21="",'シングルス申込'!K22=""),"",'シングルス申込'!K22)</f>
      </c>
      <c r="Q8" s="44">
        <f>IF(OR('シングルス申込'!$D$21="",'シングルス申込'!L21=""),"",'シングルス申込'!L21)</f>
      </c>
      <c r="R8" s="45">
        <f>IF('シングルス申込'!M21="","",IF(F8=TRUE,'シングルス申込'!M21,""))</f>
      </c>
      <c r="S8" s="37" t="b">
        <v>0</v>
      </c>
      <c r="T8" s="37" t="b">
        <v>0</v>
      </c>
      <c r="U8" s="37" t="b">
        <v>0</v>
      </c>
      <c r="V8" s="37" t="b">
        <v>0</v>
      </c>
      <c r="W8" s="37" t="b">
        <v>0</v>
      </c>
      <c r="X8" s="37" t="b">
        <v>0</v>
      </c>
      <c r="Y8" s="37" t="b">
        <v>0</v>
      </c>
      <c r="AA8" s="39"/>
      <c r="AB8" s="48">
        <f>IF(OR('シングルス申込'!$E$3="",'シングルス申込'!$D$21=""),"",VALUE(A8))</f>
      </c>
      <c r="AC8" s="46">
        <f t="shared" si="0"/>
      </c>
      <c r="AD8" s="41">
        <f t="shared" si="1"/>
      </c>
      <c r="AE8" s="46"/>
      <c r="AF8" s="49">
        <f t="shared" si="2"/>
      </c>
      <c r="AG8" s="49">
        <f t="shared" si="3"/>
      </c>
      <c r="AH8" s="49">
        <f t="shared" si="4"/>
      </c>
      <c r="AI8" s="49">
        <f t="shared" si="5"/>
      </c>
      <c r="AJ8" s="49">
        <f t="shared" si="6"/>
      </c>
      <c r="AK8" s="49">
        <f>IF(J8="","",VALUE(J8))</f>
      </c>
      <c r="AL8" s="49">
        <f t="shared" si="7"/>
      </c>
      <c r="AM8" s="42">
        <f t="shared" si="8"/>
      </c>
      <c r="AN8" s="49">
        <f t="shared" si="9"/>
      </c>
      <c r="AO8" s="49">
        <f t="shared" si="10"/>
      </c>
      <c r="AP8" s="47">
        <f t="shared" si="11"/>
      </c>
      <c r="AQ8" s="39"/>
    </row>
    <row r="9" spans="1:43" ht="27.75" customHeight="1">
      <c r="A9" s="37">
        <f>IF(OR('シングルス申込'!$E$3="",'シングルス申込'!$D$23=""),"",'シングルス申込'!$E$3)</f>
      </c>
      <c r="B9" s="37">
        <f>IF(OR('シングルス申込'!$J$3="",'シングルス申込'!$D$23=""),"",'シングルス申込'!$J$3)</f>
      </c>
      <c r="C9" s="37">
        <f>IF('シングルス申込'!$D$23="","",TRUE)</f>
      </c>
      <c r="D9" s="37">
        <f>IF('シングルス申込'!$D$23="","",FALSE)</f>
      </c>
      <c r="E9" s="38">
        <f>IF('シングルス申込'!$D$23="","",'シングルス申込'!A23)</f>
      </c>
      <c r="F9" s="41">
        <f>IF('シングルス申込'!$D$23="","",S9)</f>
      </c>
      <c r="G9" s="41">
        <f>IF('シングルス申込'!$D$23="","",T9)</f>
      </c>
      <c r="H9" s="41">
        <f>IF('シングルス申込'!$D$23="","",U9)</f>
      </c>
      <c r="I9" s="41">
        <f>IF('シングルス申込'!$D$23="","",V9)</f>
      </c>
      <c r="J9" s="41">
        <f>IF(OR('シングルス申込'!$D$23="",'シングルス申込'!I23=""),"",'シングルス申込'!I23)</f>
      </c>
      <c r="K9" s="41">
        <f>IF('シングルス申込'!$D$23="","",W9)</f>
      </c>
      <c r="L9" s="42">
        <f>IF('シングルス申込'!$D$23="","",'シングルス申込'!$D$23)</f>
      </c>
      <c r="M9" s="41">
        <f>IF('シングルス申込'!$D$23="","",X9)</f>
      </c>
      <c r="N9" s="41">
        <f>IF('シングルス申込'!$D$23="","",Y9)</f>
      </c>
      <c r="O9" s="43">
        <f>IF(OR('シングルス申込'!$D$23="",'シングルス申込'!K23=""),"",'シングルス申込'!K23)</f>
      </c>
      <c r="P9" s="43">
        <f>IF(OR('シングルス申込'!$D$23="",'シングルス申込'!K24=""),"",'シングルス申込'!K24)</f>
      </c>
      <c r="Q9" s="44">
        <f>IF(OR('シングルス申込'!$D$23="",'シングルス申込'!L23=""),"",'シングルス申込'!L23)</f>
      </c>
      <c r="R9" s="45">
        <f>IF('シングルス申込'!M23="","",IF(F9=TRUE,'シングルス申込'!M23,""))</f>
      </c>
      <c r="S9" s="37" t="b">
        <v>0</v>
      </c>
      <c r="T9" s="37" t="b">
        <v>0</v>
      </c>
      <c r="U9" s="37" t="b">
        <v>0</v>
      </c>
      <c r="V9" s="37" t="b">
        <v>0</v>
      </c>
      <c r="W9" s="37" t="b">
        <v>0</v>
      </c>
      <c r="X9" s="37" t="b">
        <v>0</v>
      </c>
      <c r="Y9" s="37" t="b">
        <v>0</v>
      </c>
      <c r="AA9" s="39"/>
      <c r="AB9" s="48">
        <f>IF(OR('シングルス申込'!$E$3="",'シングルス申込'!$D$23=""),"",VALUE(A9))</f>
      </c>
      <c r="AC9" s="46">
        <f t="shared" si="0"/>
      </c>
      <c r="AD9" s="41">
        <f t="shared" si="1"/>
      </c>
      <c r="AE9" s="46"/>
      <c r="AF9" s="49">
        <f t="shared" si="2"/>
      </c>
      <c r="AG9" s="49">
        <f t="shared" si="3"/>
      </c>
      <c r="AH9" s="49">
        <f t="shared" si="4"/>
      </c>
      <c r="AI9" s="49">
        <f t="shared" si="5"/>
      </c>
      <c r="AJ9" s="49">
        <f t="shared" si="6"/>
      </c>
      <c r="AK9" s="49">
        <f>IF(J9="","",VALUE(J9))</f>
      </c>
      <c r="AL9" s="49">
        <f t="shared" si="7"/>
      </c>
      <c r="AM9" s="42">
        <f t="shared" si="8"/>
      </c>
      <c r="AN9" s="49">
        <f t="shared" si="9"/>
      </c>
      <c r="AO9" s="49">
        <f t="shared" si="10"/>
      </c>
      <c r="AP9" s="47">
        <f t="shared" si="11"/>
      </c>
      <c r="AQ9" s="39"/>
    </row>
    <row r="10" spans="6:43" ht="27.75" customHeight="1">
      <c r="F10" s="46"/>
      <c r="G10" s="46"/>
      <c r="H10" s="46"/>
      <c r="I10" s="46"/>
      <c r="J10" s="46"/>
      <c r="K10" s="46"/>
      <c r="L10" s="42"/>
      <c r="M10" s="46"/>
      <c r="N10" s="46"/>
      <c r="O10" s="46"/>
      <c r="P10" s="46"/>
      <c r="Q10" s="41"/>
      <c r="R10" s="47"/>
      <c r="S10" s="37"/>
      <c r="T10" s="37"/>
      <c r="U10" s="37"/>
      <c r="V10" s="37"/>
      <c r="W10" s="37"/>
      <c r="X10" s="37"/>
      <c r="Y10" s="37"/>
      <c r="AA10" s="39"/>
      <c r="AB10" s="50"/>
      <c r="AC10" s="50"/>
      <c r="AD10" s="50"/>
      <c r="AE10" s="50"/>
      <c r="AF10" s="51"/>
      <c r="AG10" s="51"/>
      <c r="AH10" s="51"/>
      <c r="AI10" s="51"/>
      <c r="AJ10" s="51"/>
      <c r="AK10" s="51"/>
      <c r="AL10" s="51"/>
      <c r="AM10" s="50"/>
      <c r="AN10" s="51"/>
      <c r="AO10" s="51"/>
      <c r="AP10" s="50"/>
      <c r="AQ10" s="39"/>
    </row>
    <row r="11" spans="1:43" ht="27.75" customHeight="1">
      <c r="A11" s="37">
        <f>IF(OR('シングルス申込'!$E$3="",'シングルス申込'!$D$26=""),"",'シングルス申込'!$E$3)</f>
      </c>
      <c r="B11" s="37">
        <f>IF(OR('シングルス申込'!$J$3="",'シングルス申込'!$D$26=""),"",'シングルス申込'!$J$3)</f>
      </c>
      <c r="C11" s="37">
        <f>IF('シングルス申込'!$D$26="","",FALSE)</f>
      </c>
      <c r="D11" s="37">
        <f>IF('シングルス申込'!$D$26="","",TRUE)</f>
      </c>
      <c r="E11" s="38">
        <f>IF('シングルス申込'!$D$26="","",'シングルス申込'!A26)</f>
      </c>
      <c r="F11" s="41">
        <f>IF('シングルス申込'!$D$26="","",S11)</f>
      </c>
      <c r="G11" s="41">
        <f>IF('シングルス申込'!$D$26="","",T11)</f>
      </c>
      <c r="H11" s="41">
        <f>IF('シングルス申込'!$D$26="","",U11)</f>
      </c>
      <c r="I11" s="41">
        <f>IF('シングルス申込'!$D$26="","",V11)</f>
      </c>
      <c r="J11" s="41">
        <f>IF(OR('シングルス申込'!$D$26="",'シングルス申込'!I26=""),"",'シングルス申込'!I26)</f>
      </c>
      <c r="K11" s="41">
        <f>IF('シングルス申込'!$D$26="","",W11)</f>
      </c>
      <c r="L11" s="42">
        <f>IF('シングルス申込'!$D$26="","",'シングルス申込'!$D$26)</f>
      </c>
      <c r="M11" s="41">
        <f>IF('シングルス申込'!$D$26="","",X11)</f>
      </c>
      <c r="N11" s="41">
        <f>IF('シングルス申込'!$D$26="","",Y11)</f>
      </c>
      <c r="O11" s="43">
        <f>IF(OR('シングルス申込'!$D$26="",'シングルス申込'!K26=""),"",'シングルス申込'!K26)</f>
      </c>
      <c r="P11" s="43">
        <f>IF(OR('シングルス申込'!$D$26="",'シングルス申込'!K27=""),"",'シングルス申込'!K27)</f>
      </c>
      <c r="Q11" s="44">
        <f>IF(OR('シングルス申込'!$D$26="",'シングルス申込'!L26=""),"",'シングルス申込'!L26)</f>
      </c>
      <c r="R11" s="45">
        <f>IF('シングルス申込'!M26="","",IF(F11=TRUE,'シングルス申込'!M26,""))</f>
      </c>
      <c r="S11" s="37" t="b">
        <v>0</v>
      </c>
      <c r="T11" s="37" t="b">
        <v>0</v>
      </c>
      <c r="U11" s="37" t="b">
        <v>0</v>
      </c>
      <c r="V11" s="37" t="b">
        <v>0</v>
      </c>
      <c r="W11" s="37" t="b">
        <v>0</v>
      </c>
      <c r="X11" s="37" t="b">
        <v>0</v>
      </c>
      <c r="Y11" s="37" t="b">
        <v>0</v>
      </c>
      <c r="AA11" s="39"/>
      <c r="AB11" s="48">
        <f>IF(OR('シングルス申込'!$E$3="",'シングルス申込'!$D$26=""),"",VALUE(A11))</f>
      </c>
      <c r="AC11" s="46">
        <f>B11</f>
      </c>
      <c r="AD11" s="46"/>
      <c r="AE11" s="41">
        <f>IF(D11=TRUE,"W","")</f>
      </c>
      <c r="AF11" s="49">
        <f>E11</f>
      </c>
      <c r="AG11" s="49">
        <f>IF(F11=TRUE,1,"")</f>
      </c>
      <c r="AH11" s="49">
        <f>IF(G11=TRUE,1,"")</f>
      </c>
      <c r="AI11" s="49">
        <f>IF(H11=TRUE,1,"")</f>
      </c>
      <c r="AJ11" s="49">
        <f>IF(I11=TRUE,1,"")</f>
      </c>
      <c r="AK11" s="49">
        <f>IF(J11="","",VALUE(J11))</f>
      </c>
      <c r="AL11" s="49">
        <f>IF(K11=TRUE,1,"")</f>
      </c>
      <c r="AM11" s="42">
        <f>L11</f>
      </c>
      <c r="AN11" s="49">
        <f>IF(M11=TRUE,1,"")</f>
      </c>
      <c r="AO11" s="49">
        <f>IF(N11=TRUE,1,"")</f>
      </c>
      <c r="AP11" s="47">
        <f>R11</f>
      </c>
      <c r="AQ11" s="39"/>
    </row>
    <row r="12" spans="1:43" ht="27.75" customHeight="1">
      <c r="A12" s="37">
        <f>IF(OR('シングルス申込'!$E$3="",'シングルス申込'!$D$28=""),"",'シングルス申込'!$E$3)</f>
      </c>
      <c r="B12" s="37">
        <f>IF(OR('シングルス申込'!$J$3="",'シングルス申込'!$D$28=""),"",'シングルス申込'!$J$3)</f>
      </c>
      <c r="C12" s="37">
        <f>IF('シングルス申込'!$D$28="","",FALSE)</f>
      </c>
      <c r="D12" s="37">
        <f>IF('シングルス申込'!$D$28="","",TRUE)</f>
      </c>
      <c r="E12" s="38">
        <f>IF('シングルス申込'!$D$28="","",'シングルス申込'!A28)</f>
      </c>
      <c r="F12" s="41">
        <f>IF('シングルス申込'!$D$28="","",S12)</f>
      </c>
      <c r="G12" s="41">
        <f>IF('シングルス申込'!$D$28="","",T12)</f>
      </c>
      <c r="H12" s="41">
        <f>IF('シングルス申込'!$D$28="","",U12)</f>
      </c>
      <c r="I12" s="41">
        <f>IF('シングルス申込'!$D$28="","",V12)</f>
      </c>
      <c r="J12" s="41">
        <f>IF(OR('シングルス申込'!$D$28="",'シングルス申込'!I28=""),"",'シングルス申込'!I28)</f>
      </c>
      <c r="K12" s="41">
        <f>IF('シングルス申込'!$D$28="","",W12)</f>
      </c>
      <c r="L12" s="42">
        <f>IF('シングルス申込'!$D$28="","",'シングルス申込'!$D$28)</f>
      </c>
      <c r="M12" s="41">
        <f>IF('シングルス申込'!$D$28="","",X12)</f>
      </c>
      <c r="N12" s="41">
        <f>IF('シングルス申込'!$D$28="","",Y12)</f>
      </c>
      <c r="O12" s="43">
        <f>IF(OR('シングルス申込'!$D$28="",'シングルス申込'!K28=""),"",'シングルス申込'!K28)</f>
      </c>
      <c r="P12" s="43">
        <f>IF(OR('シングルス申込'!$D$28="",'シングルス申込'!K29=""),"",'シングルス申込'!K29)</f>
      </c>
      <c r="Q12" s="44">
        <f>IF(OR('シングルス申込'!$D$28="",'シングルス申込'!L28=""),"",'シングルス申込'!L28)</f>
      </c>
      <c r="R12" s="45">
        <f>IF('シングルス申込'!M28="","",IF(F12=TRUE,'シングルス申込'!M28,""))</f>
      </c>
      <c r="S12" s="37" t="b">
        <v>0</v>
      </c>
      <c r="T12" s="37" t="b">
        <v>0</v>
      </c>
      <c r="U12" s="37" t="b">
        <v>0</v>
      </c>
      <c r="V12" s="37" t="b">
        <v>0</v>
      </c>
      <c r="W12" s="37" t="b">
        <v>0</v>
      </c>
      <c r="X12" s="37" t="b">
        <v>0</v>
      </c>
      <c r="Y12" s="37" t="b">
        <v>0</v>
      </c>
      <c r="AA12" s="39"/>
      <c r="AB12" s="48">
        <f>IF(OR('シングルス申込'!$E$3="",'シングルス申込'!$D$28=""),"",VALUE(A12))</f>
      </c>
      <c r="AC12" s="46">
        <f>B12</f>
      </c>
      <c r="AD12" s="46"/>
      <c r="AE12" s="41">
        <f>IF(D12=TRUE,"W","")</f>
      </c>
      <c r="AF12" s="49">
        <f>E12</f>
      </c>
      <c r="AG12" s="49">
        <f>IF(F12=TRUE,1,"")</f>
      </c>
      <c r="AH12" s="49">
        <f>IF(G12=TRUE,1,"")</f>
      </c>
      <c r="AI12" s="49">
        <f>IF(H12=TRUE,1,"")</f>
      </c>
      <c r="AJ12" s="49">
        <f>IF(I12=TRUE,1,"")</f>
      </c>
      <c r="AK12" s="49">
        <f>IF(J12="","",VALUE(J12))</f>
      </c>
      <c r="AL12" s="49">
        <f>IF(K12=TRUE,1,"")</f>
      </c>
      <c r="AM12" s="42">
        <f>L12</f>
      </c>
      <c r="AN12" s="49">
        <f>IF(M12=TRUE,1,"")</f>
      </c>
      <c r="AO12" s="49">
        <f>IF(N12=TRUE,1,"")</f>
      </c>
      <c r="AP12" s="47">
        <f>R12</f>
      </c>
      <c r="AQ12" s="39"/>
    </row>
    <row r="13" spans="1:43" ht="27.75" customHeight="1">
      <c r="A13" s="37">
        <f>IF(OR('シングルス申込'!$E$3="",'シングルス申込'!$D$30=""),"",'シングルス申込'!$E$3)</f>
      </c>
      <c r="B13" s="37">
        <f>IF(OR('シングルス申込'!$J$3="",'シングルス申込'!$D$30=""),"",'シングルス申込'!$J$3)</f>
      </c>
      <c r="C13" s="37">
        <f>IF('シングルス申込'!$D$30="","",FALSE)</f>
      </c>
      <c r="D13" s="37">
        <f>IF('シングルス申込'!$D$30="","",TRUE)</f>
      </c>
      <c r="E13" s="38">
        <f>IF('シングルス申込'!$D$30="","",'シングルス申込'!A30)</f>
      </c>
      <c r="F13" s="41">
        <f>IF('シングルス申込'!$D$30="","",S13)</f>
      </c>
      <c r="G13" s="41">
        <f>IF('シングルス申込'!$D$30="","",T13)</f>
      </c>
      <c r="H13" s="41">
        <f>IF('シングルス申込'!$D$30="","",U13)</f>
      </c>
      <c r="I13" s="41">
        <f>IF('シングルス申込'!$D$30="","",V13)</f>
      </c>
      <c r="J13" s="41">
        <f>IF(OR('シングルス申込'!$D$30="",'シングルス申込'!I30=""),"",'シングルス申込'!I30)</f>
      </c>
      <c r="K13" s="41">
        <f>IF('シングルス申込'!$D$30="","",W13)</f>
      </c>
      <c r="L13" s="42">
        <f>IF('シングルス申込'!$D$30="","",'シングルス申込'!$D$30)</f>
      </c>
      <c r="M13" s="41">
        <f>IF('シングルス申込'!$D$30="","",X13)</f>
      </c>
      <c r="N13" s="41">
        <f>IF('シングルス申込'!$D$30="","",Y13)</f>
      </c>
      <c r="O13" s="43">
        <f>IF(OR('シングルス申込'!$D$30="",'シングルス申込'!K30=""),"",'シングルス申込'!K30)</f>
      </c>
      <c r="P13" s="43">
        <f>IF(OR('シングルス申込'!$D$30="",'シングルス申込'!K31=""),"",'シングルス申込'!K31)</f>
      </c>
      <c r="Q13" s="44">
        <f>IF(OR('シングルス申込'!$D$30="",'シングルス申込'!L30=""),"",'シングルス申込'!L30)</f>
      </c>
      <c r="R13" s="45">
        <f>IF('シングルス申込'!M30="","",IF(F13=TRUE,'シングルス申込'!M30,""))</f>
      </c>
      <c r="S13" s="37" t="b">
        <v>0</v>
      </c>
      <c r="T13" s="37" t="b">
        <v>0</v>
      </c>
      <c r="U13" s="37" t="b">
        <v>0</v>
      </c>
      <c r="V13" s="37" t="b">
        <v>0</v>
      </c>
      <c r="W13" s="37" t="b">
        <v>0</v>
      </c>
      <c r="X13" s="37" t="b">
        <v>0</v>
      </c>
      <c r="Y13" s="37" t="b">
        <v>0</v>
      </c>
      <c r="AA13" s="39"/>
      <c r="AB13" s="48">
        <f>IF(OR('シングルス申込'!$E$3="",'シングルス申込'!$D$30=""),"",VALUE(A13))</f>
      </c>
      <c r="AC13" s="46">
        <f>B13</f>
      </c>
      <c r="AD13" s="46"/>
      <c r="AE13" s="41">
        <f>IF(D13=TRUE,"W","")</f>
      </c>
      <c r="AF13" s="49">
        <f>E13</f>
      </c>
      <c r="AG13" s="49">
        <f>IF(F13=TRUE,1,"")</f>
      </c>
      <c r="AH13" s="49">
        <f>IF(G13=TRUE,1,"")</f>
      </c>
      <c r="AI13" s="49">
        <f>IF(H13=TRUE,1,"")</f>
      </c>
      <c r="AJ13" s="49">
        <f>IF(I13=TRUE,1,"")</f>
      </c>
      <c r="AK13" s="49">
        <f>IF(J13="","",VALUE(J13))</f>
      </c>
      <c r="AL13" s="49">
        <f>IF(K13=TRUE,1,"")</f>
      </c>
      <c r="AM13" s="42">
        <f>L13</f>
      </c>
      <c r="AN13" s="49">
        <f>IF(M13=TRUE,1,"")</f>
      </c>
      <c r="AO13" s="49">
        <f>IF(N13=TRUE,1,"")</f>
      </c>
      <c r="AP13" s="47">
        <f>R13</f>
      </c>
      <c r="AQ13" s="39"/>
    </row>
    <row r="14" spans="1:43" ht="27.75" customHeight="1">
      <c r="A14" s="37">
        <f>IF(OR('シングルス申込'!$E$3="",'シングルス申込'!$D$32=""),"",'シングルス申込'!$E$3)</f>
      </c>
      <c r="B14" s="37">
        <f>IF(OR('シングルス申込'!$J$3="",'シングルス申込'!$D$32=""),"",'シングルス申込'!$J$3)</f>
      </c>
      <c r="C14" s="37">
        <f>IF('シングルス申込'!$D$32="","",FALSE)</f>
      </c>
      <c r="D14" s="37">
        <f>IF('シングルス申込'!$D$32="","",TRUE)</f>
      </c>
      <c r="E14" s="38">
        <f>IF('シングルス申込'!$D$32="","",'シングルス申込'!A32)</f>
      </c>
      <c r="F14" s="41">
        <f>IF('シングルス申込'!$D$32="","",S14)</f>
      </c>
      <c r="G14" s="41">
        <f>IF('シングルス申込'!$D$32="","",T14)</f>
      </c>
      <c r="H14" s="41">
        <f>IF('シングルス申込'!$D$32="","",U14)</f>
      </c>
      <c r="I14" s="41">
        <f>IF('シングルス申込'!$D$32="","",V14)</f>
      </c>
      <c r="J14" s="41">
        <f>IF(OR('シングルス申込'!$D$32="",'シングルス申込'!I32=""),"",'シングルス申込'!I32)</f>
      </c>
      <c r="K14" s="41">
        <f>IF('シングルス申込'!$D$32="","",W14)</f>
      </c>
      <c r="L14" s="42">
        <f>IF('シングルス申込'!$D$32="","",'シングルス申込'!$D$32)</f>
      </c>
      <c r="M14" s="41">
        <f>IF('シングルス申込'!$D$32="","",X14)</f>
      </c>
      <c r="N14" s="41">
        <f>IF('シングルス申込'!$D$32="","",Y14)</f>
      </c>
      <c r="O14" s="43">
        <f>IF(OR('シングルス申込'!$D$32="",'シングルス申込'!K32=""),"",'シングルス申込'!K32)</f>
      </c>
      <c r="P14" s="43">
        <f>IF(OR('シングルス申込'!$D$32="",'シングルス申込'!K33=""),"",'シングルス申込'!K33)</f>
      </c>
      <c r="Q14" s="44">
        <f>IF(OR('シングルス申込'!$D$32="",'シングルス申込'!L32=""),"",'シングルス申込'!L32)</f>
      </c>
      <c r="R14" s="45">
        <f>IF('シングルス申込'!M32="","",IF(F14=TRUE,'シングルス申込'!M32,""))</f>
      </c>
      <c r="S14" s="37" t="b">
        <v>0</v>
      </c>
      <c r="T14" s="37" t="b">
        <v>0</v>
      </c>
      <c r="U14" s="37" t="b">
        <v>0</v>
      </c>
      <c r="V14" s="37" t="b">
        <v>0</v>
      </c>
      <c r="W14" s="37" t="b">
        <v>0</v>
      </c>
      <c r="X14" s="37" t="b">
        <v>0</v>
      </c>
      <c r="Y14" s="37" t="b">
        <v>0</v>
      </c>
      <c r="AA14" s="39"/>
      <c r="AB14" s="48">
        <f>IF(OR('シングルス申込'!$E$3="",'シングルス申込'!$D$32=""),"",VALUE(A14))</f>
      </c>
      <c r="AC14" s="46">
        <f>B14</f>
      </c>
      <c r="AD14" s="46"/>
      <c r="AE14" s="41">
        <f>IF(D14=TRUE,"W","")</f>
      </c>
      <c r="AF14" s="49">
        <f>E14</f>
      </c>
      <c r="AG14" s="49">
        <f>IF(F14=TRUE,1,"")</f>
      </c>
      <c r="AH14" s="49">
        <f>IF(G14=TRUE,1,"")</f>
      </c>
      <c r="AI14" s="49">
        <f>IF(H14=TRUE,1,"")</f>
      </c>
      <c r="AJ14" s="49">
        <f>IF(I14=TRUE,1,"")</f>
      </c>
      <c r="AK14" s="49">
        <f>IF(J14="","",VALUE(J14))</f>
      </c>
      <c r="AL14" s="49">
        <f>IF(K14=TRUE,1,"")</f>
      </c>
      <c r="AM14" s="42">
        <f>L14</f>
      </c>
      <c r="AN14" s="49">
        <f>IF(M14=TRUE,1,"")</f>
      </c>
      <c r="AO14" s="49">
        <f>IF(N14=TRUE,1,"")</f>
      </c>
      <c r="AP14" s="47">
        <f>R14</f>
      </c>
      <c r="AQ14" s="39"/>
    </row>
    <row r="15" spans="27:43" ht="14.25"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</sheetData>
  <sheetProtection sheet="1" objects="1" scenarios="1"/>
  <printOptions/>
  <pageMargins left="0.7" right="0.7" top="0.75" bottom="0.75" header="0.3" footer="0.3"/>
  <pageSetup orientation="portrait" paperSize="9" r:id="rId1"/>
  <ignoredErrors>
    <ignoredError sqref="AB10 A10:R10 C3 C4 C5 C6 C7 C8 C9 D14:I14 D11:I11 D12:I12 D13:I13 K3 K4 K5 K6 K7 K8 K9 M3:N3 M4:N4 M5:N5 M6:N6 M7:N7 M8:N8 M9:N9 M11:N11 M12:N12 M13:N13 M14:N14 K11 K12 K13 K14 E3:I3 E4:I4 E5:I5 E6:I6 E7:I7 E8:I8 E9:I9 C11:C14 D3:D9 A3:B9 A11:B14" unlockedFormula="1"/>
    <ignoredError sqref="AK3:AK14 AM3:A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CTA事務局</dc:creator>
  <cp:keywords/>
  <dc:description/>
  <cp:lastModifiedBy>sayori</cp:lastModifiedBy>
  <cp:lastPrinted>2017-06-14T00:15:12Z</cp:lastPrinted>
  <dcterms:created xsi:type="dcterms:W3CDTF">2017-05-18T10:14:08Z</dcterms:created>
  <dcterms:modified xsi:type="dcterms:W3CDTF">2017-06-28T01:05:15Z</dcterms:modified>
  <cp:category/>
  <cp:version/>
  <cp:contentType/>
  <cp:contentStatus/>
</cp:coreProperties>
</file>